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Downloads\"/>
    </mc:Choice>
  </mc:AlternateContent>
  <xr:revisionPtr revIDLastSave="0" documentId="13_ncr:1_{784F0EFA-19EC-41B5-968B-08700AE76A6A}" xr6:coauthVersionLast="47" xr6:coauthVersionMax="47" xr10:uidLastSave="{00000000-0000-0000-0000-000000000000}"/>
  <bookViews>
    <workbookView xWindow="-120" yWindow="-120" windowWidth="29040" windowHeight="15840" xr2:uid="{A4106880-C413-4232-A94A-0345B4B7F534}"/>
  </bookViews>
  <sheets>
    <sheet name="Transfers" sheetId="1" r:id="rId1"/>
    <sheet name="Instructions" sheetId="3" r:id="rId2"/>
    <sheet name="Reference" sheetId="2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K3" i="1"/>
  <c r="K2" i="1"/>
  <c r="K1" i="1"/>
  <c r="H2" i="1"/>
  <c r="H3" i="1"/>
  <c r="E2" i="1" s="1"/>
  <c r="H1" i="1"/>
  <c r="E4" i="1" s="1"/>
  <c r="E3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E1" i="1" l="1"/>
</calcChain>
</file>

<file path=xl/sharedStrings.xml><?xml version="1.0" encoding="utf-8"?>
<sst xmlns="http://schemas.openxmlformats.org/spreadsheetml/2006/main" count="124" uniqueCount="103">
  <si>
    <t>Status</t>
  </si>
  <si>
    <t>Wage Paid by Team</t>
  </si>
  <si>
    <t>Wage Not Paid by Team</t>
  </si>
  <si>
    <t>Fee Paid</t>
  </si>
  <si>
    <t>Fee Received</t>
  </si>
  <si>
    <t>Clauses</t>
  </si>
  <si>
    <t>Team Loan Out Rider Will be Riding For</t>
  </si>
  <si>
    <t>Team</t>
  </si>
  <si>
    <t>Initial Budget</t>
  </si>
  <si>
    <t>Renewals Fine</t>
  </si>
  <si>
    <t>Divison</t>
  </si>
  <si>
    <t>Balance</t>
  </si>
  <si>
    <t>Salary Cap Remaining</t>
  </si>
  <si>
    <t>Loan Cap Remaining</t>
  </si>
  <si>
    <t>Transfer Tax</t>
  </si>
  <si>
    <t>PT</t>
  </si>
  <si>
    <t>PCT</t>
  </si>
  <si>
    <t>CT</t>
  </si>
  <si>
    <t>Training</t>
  </si>
  <si>
    <t>Wildcard</t>
  </si>
  <si>
    <t>Dev Team</t>
  </si>
  <si>
    <t>Fees In</t>
  </si>
  <si>
    <t>Fees Out</t>
  </si>
  <si>
    <t>Salaries</t>
  </si>
  <si>
    <t>Rider Count</t>
  </si>
  <si>
    <t>Type</t>
  </si>
  <si>
    <t>Skill</t>
  </si>
  <si>
    <t>Old Stat</t>
  </si>
  <si>
    <t>New Stat</t>
  </si>
  <si>
    <t>Wild Card/Dev Team</t>
  </si>
  <si>
    <t>Spent</t>
  </si>
  <si>
    <t>Classics</t>
  </si>
  <si>
    <t>Monuments</t>
  </si>
  <si>
    <t>Classics and Monuments</t>
  </si>
  <si>
    <t>Stage Races</t>
  </si>
  <si>
    <t>Grand Tours</t>
  </si>
  <si>
    <t>Grand Tours and Stage Races</t>
  </si>
  <si>
    <t>All PT Races</t>
  </si>
  <si>
    <t>4-6 RDs</t>
  </si>
  <si>
    <t>7-9 RDs</t>
  </si>
  <si>
    <t>11-13 RDs</t>
  </si>
  <si>
    <t>Reserve Spot</t>
  </si>
  <si>
    <t>Cost</t>
  </si>
  <si>
    <t>Colored cells indicate areas for managers to enter information, all other cells should not be changed</t>
  </si>
  <si>
    <t>Setting Up:</t>
  </si>
  <si>
    <t>Save file with team name replacing the XXXX in the title</t>
  </si>
  <si>
    <t xml:space="preserve">Enter team name, budget, renewals fine and division in top right corner </t>
  </si>
  <si>
    <t>Enter pre-transfers roster starting in cell B6</t>
  </si>
  <si>
    <r>
      <t xml:space="preserve">Enter salary in </t>
    </r>
    <r>
      <rPr>
        <i/>
        <sz val="11"/>
        <color theme="1"/>
        <rFont val="Calibri"/>
        <family val="2"/>
        <scheme val="minor"/>
      </rPr>
      <t>Wage Paid by Team</t>
    </r>
    <r>
      <rPr>
        <sz val="11"/>
        <color theme="1"/>
        <rFont val="Calibri"/>
        <family val="2"/>
        <scheme val="minor"/>
      </rPr>
      <t xml:space="preserve"> column</t>
    </r>
  </si>
  <si>
    <r>
      <t>Enter</t>
    </r>
    <r>
      <rPr>
        <i/>
        <sz val="11"/>
        <color theme="1"/>
        <rFont val="Calibri"/>
        <family val="2"/>
        <scheme val="minor"/>
      </rPr>
      <t xml:space="preserve"> Last </t>
    </r>
    <r>
      <rPr>
        <sz val="11"/>
        <color theme="1"/>
        <rFont val="Calibri"/>
        <family val="2"/>
        <scheme val="minor"/>
      </rPr>
      <t>and</t>
    </r>
    <r>
      <rPr>
        <i/>
        <sz val="11"/>
        <color theme="1"/>
        <rFont val="Calibri"/>
        <family val="2"/>
        <scheme val="minor"/>
      </rPr>
      <t xml:space="preserve"> First</t>
    </r>
    <r>
      <rPr>
        <sz val="11"/>
        <color theme="1"/>
        <rFont val="Calibri"/>
        <family val="2"/>
        <scheme val="minor"/>
      </rPr>
      <t xml:space="preserve"> Name</t>
    </r>
  </si>
  <si>
    <r>
      <t xml:space="preserve">Enter "Signed" in </t>
    </r>
    <r>
      <rPr>
        <i/>
        <sz val="11"/>
        <color theme="1"/>
        <rFont val="Calibri"/>
        <family val="2"/>
        <scheme val="minor"/>
      </rPr>
      <t>Status</t>
    </r>
    <r>
      <rPr>
        <sz val="11"/>
        <color theme="1"/>
        <rFont val="Calibri"/>
        <family val="2"/>
        <scheme val="minor"/>
      </rPr>
      <t xml:space="preserve"> column</t>
    </r>
  </si>
  <si>
    <t>Last</t>
  </si>
  <si>
    <t>First</t>
  </si>
  <si>
    <t>Transactions:</t>
  </si>
  <si>
    <t>Signing a Free Agent</t>
  </si>
  <si>
    <r>
      <t xml:space="preserve">Enter renewed salary in </t>
    </r>
    <r>
      <rPr>
        <i/>
        <sz val="11"/>
        <color theme="1"/>
        <rFont val="Calibri"/>
        <family val="2"/>
        <scheme val="minor"/>
      </rPr>
      <t>Wage Paid by Team</t>
    </r>
    <r>
      <rPr>
        <sz val="11"/>
        <color theme="1"/>
        <rFont val="Calibri"/>
        <family val="2"/>
        <scheme val="minor"/>
      </rPr>
      <t xml:space="preserve"> column</t>
    </r>
  </si>
  <si>
    <r>
      <t xml:space="preserve">Set salary in </t>
    </r>
    <r>
      <rPr>
        <i/>
        <sz val="11"/>
        <color theme="1"/>
        <rFont val="Calibri"/>
        <family val="2"/>
        <scheme val="minor"/>
      </rPr>
      <t>Wage Paid by Team</t>
    </r>
    <r>
      <rPr>
        <sz val="11"/>
        <color theme="1"/>
        <rFont val="Calibri"/>
        <family val="2"/>
        <scheme val="minor"/>
      </rPr>
      <t xml:space="preserve"> column to 0</t>
    </r>
  </si>
  <si>
    <r>
      <t xml:space="preserve">Enter any fee received in </t>
    </r>
    <r>
      <rPr>
        <i/>
        <sz val="11"/>
        <color theme="1"/>
        <rFont val="Calibri"/>
        <family val="2"/>
        <scheme val="minor"/>
      </rPr>
      <t>Fee Received</t>
    </r>
    <r>
      <rPr>
        <sz val="11"/>
        <color theme="1"/>
        <rFont val="Calibri"/>
        <family val="2"/>
        <scheme val="minor"/>
      </rPr>
      <t xml:space="preserve"> column</t>
    </r>
  </si>
  <si>
    <r>
      <t xml:space="preserve">Enter "Sold" in </t>
    </r>
    <r>
      <rPr>
        <i/>
        <sz val="11"/>
        <color theme="1"/>
        <rFont val="Calibri"/>
        <family val="2"/>
        <scheme val="minor"/>
      </rPr>
      <t>Status</t>
    </r>
    <r>
      <rPr>
        <sz val="11"/>
        <color theme="1"/>
        <rFont val="Calibri"/>
        <family val="2"/>
        <scheme val="minor"/>
      </rPr>
      <t xml:space="preserve"> column</t>
    </r>
  </si>
  <si>
    <t>Selling a Player (including players lost in a player exchange)</t>
  </si>
  <si>
    <t>Buying a Player (including players gained in a player exchange)</t>
  </si>
  <si>
    <r>
      <t xml:space="preserve">If a player is bought and sold in the same window the fees can be entered in the same row, with the salary set to 0 and "Sold" in the </t>
    </r>
    <r>
      <rPr>
        <i/>
        <sz val="11"/>
        <color theme="1"/>
        <rFont val="Calibri"/>
        <family val="2"/>
        <scheme val="minor"/>
      </rPr>
      <t>Status</t>
    </r>
    <r>
      <rPr>
        <sz val="11"/>
        <color theme="1"/>
        <rFont val="Calibri"/>
        <family val="2"/>
        <scheme val="minor"/>
      </rPr>
      <t xml:space="preserve"> column</t>
    </r>
  </si>
  <si>
    <r>
      <t xml:space="preserve">Enter "Loaned In" in </t>
    </r>
    <r>
      <rPr>
        <i/>
        <sz val="11"/>
        <color theme="1"/>
        <rFont val="Calibri"/>
        <family val="2"/>
        <scheme val="minor"/>
      </rPr>
      <t>Status</t>
    </r>
    <r>
      <rPr>
        <sz val="11"/>
        <color theme="1"/>
        <rFont val="Calibri"/>
        <family val="2"/>
        <scheme val="minor"/>
      </rPr>
      <t xml:space="preserve"> column</t>
    </r>
  </si>
  <si>
    <r>
      <t xml:space="preserve">Enter any fee paid in </t>
    </r>
    <r>
      <rPr>
        <i/>
        <sz val="11"/>
        <color theme="1"/>
        <rFont val="Calibri"/>
        <family val="2"/>
        <scheme val="minor"/>
      </rPr>
      <t>Fee Paid</t>
    </r>
    <r>
      <rPr>
        <sz val="11"/>
        <color theme="1"/>
        <rFont val="Calibri"/>
        <family val="2"/>
        <scheme val="minor"/>
      </rPr>
      <t xml:space="preserve"> column</t>
    </r>
  </si>
  <si>
    <r>
      <t xml:space="preserve">Enter salary paid by the other team in the </t>
    </r>
    <r>
      <rPr>
        <i/>
        <sz val="11"/>
        <color theme="1"/>
        <rFont val="Calibri"/>
        <family val="2"/>
        <scheme val="minor"/>
      </rPr>
      <t>Wage Not Paid by Team</t>
    </r>
    <r>
      <rPr>
        <sz val="11"/>
        <color theme="1"/>
        <rFont val="Calibri"/>
        <family val="2"/>
        <scheme val="minor"/>
      </rPr>
      <t xml:space="preserve"> column</t>
    </r>
  </si>
  <si>
    <r>
      <t xml:space="preserve">Enter salary paid by you in the </t>
    </r>
    <r>
      <rPr>
        <i/>
        <sz val="11"/>
        <color theme="1"/>
        <rFont val="Calibri"/>
        <family val="2"/>
        <scheme val="minor"/>
      </rPr>
      <t>Wage Paid by Team</t>
    </r>
    <r>
      <rPr>
        <sz val="11"/>
        <color theme="1"/>
        <rFont val="Calibri"/>
        <family val="2"/>
        <scheme val="minor"/>
      </rPr>
      <t xml:space="preserve"> column</t>
    </r>
  </si>
  <si>
    <t>Loaning In a Player</t>
  </si>
  <si>
    <t>Loaning Out a Player</t>
  </si>
  <si>
    <r>
      <t xml:space="preserve">Enter "Loaned Out" in </t>
    </r>
    <r>
      <rPr>
        <i/>
        <sz val="11"/>
        <color theme="1"/>
        <rFont val="Calibri"/>
        <family val="2"/>
        <scheme val="minor"/>
      </rPr>
      <t>Status</t>
    </r>
    <r>
      <rPr>
        <sz val="11"/>
        <color theme="1"/>
        <rFont val="Calibri"/>
        <family val="2"/>
        <scheme val="minor"/>
      </rPr>
      <t xml:space="preserve"> column</t>
    </r>
  </si>
  <si>
    <r>
      <t xml:space="preserve">Enter the team the rider will be riding on in the </t>
    </r>
    <r>
      <rPr>
        <i/>
        <sz val="11"/>
        <color theme="1"/>
        <rFont val="Calibri"/>
        <family val="2"/>
        <scheme val="minor"/>
      </rPr>
      <t>Team Loan Out Rider Will be Riding For</t>
    </r>
    <r>
      <rPr>
        <sz val="11"/>
        <color theme="1"/>
        <rFont val="Calibri"/>
        <family val="2"/>
        <scheme val="minor"/>
      </rPr>
      <t xml:space="preserve"> column</t>
    </r>
  </si>
  <si>
    <r>
      <t xml:space="preserve">Enter any clauses (e.g. rider must level up, rider must go from 1-3) in </t>
    </r>
    <r>
      <rPr>
        <i/>
        <sz val="11"/>
        <color theme="1"/>
        <rFont val="Calibri"/>
        <family val="2"/>
        <scheme val="minor"/>
      </rPr>
      <t>Clauses</t>
    </r>
    <r>
      <rPr>
        <sz val="11"/>
        <color theme="1"/>
        <rFont val="Calibri"/>
        <family val="2"/>
        <scheme val="minor"/>
      </rPr>
      <t xml:space="preserve"> column</t>
    </r>
  </si>
  <si>
    <t>Data Fields</t>
  </si>
  <si>
    <t>Cells D1 to K4 include various relevant metrics</t>
  </si>
  <si>
    <r>
      <t xml:space="preserve">Ensure at the end of transfers that </t>
    </r>
    <r>
      <rPr>
        <i/>
        <sz val="11"/>
        <color theme="1"/>
        <rFont val="Calibri"/>
        <family val="2"/>
        <scheme val="minor"/>
      </rPr>
      <t>Balance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Salary Cap Remaining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Loan Cap Remaining</t>
    </r>
    <r>
      <rPr>
        <sz val="11"/>
        <color theme="1"/>
        <rFont val="Calibri"/>
        <family val="2"/>
        <scheme val="minor"/>
      </rPr>
      <t xml:space="preserve"> are all 0 or greater</t>
    </r>
  </si>
  <si>
    <t>Rider count will only be correct if the corred statuses are entered as described above</t>
  </si>
  <si>
    <t>Rider Count should also comply with relevant division limits</t>
  </si>
  <si>
    <t>CT teams signing Junior Riders should enter "Junior" instead, to ensure the correct rider count</t>
  </si>
  <si>
    <t>Wild Card</t>
  </si>
  <si>
    <r>
      <t xml:space="preserve">Enter the value of any packages purchased in the </t>
    </r>
    <r>
      <rPr>
        <i/>
        <sz val="11"/>
        <color theme="1"/>
        <rFont val="Calibri"/>
        <family val="2"/>
        <scheme val="minor"/>
      </rPr>
      <t>Spent</t>
    </r>
    <r>
      <rPr>
        <sz val="11"/>
        <color theme="1"/>
        <rFont val="Calibri"/>
        <family val="2"/>
        <scheme val="minor"/>
      </rPr>
      <t xml:space="preserve"> column</t>
    </r>
  </si>
  <si>
    <r>
      <t xml:space="preserve">Enter the cost in the </t>
    </r>
    <r>
      <rPr>
        <i/>
        <sz val="11"/>
        <color theme="1"/>
        <rFont val="Calibri"/>
        <family val="2"/>
        <scheme val="minor"/>
      </rPr>
      <t>Spent</t>
    </r>
    <r>
      <rPr>
        <sz val="11"/>
        <color theme="1"/>
        <rFont val="Calibri"/>
        <family val="2"/>
        <scheme val="minor"/>
      </rPr>
      <t xml:space="preserve"> column</t>
    </r>
  </si>
  <si>
    <r>
      <t>Enter skill being trained in the S</t>
    </r>
    <r>
      <rPr>
        <i/>
        <sz val="11"/>
        <color theme="1"/>
        <rFont val="Calibri"/>
        <family val="2"/>
        <scheme val="minor"/>
      </rPr>
      <t>kill</t>
    </r>
    <r>
      <rPr>
        <sz val="11"/>
        <color theme="1"/>
        <rFont val="Calibri"/>
        <family val="2"/>
        <scheme val="minor"/>
      </rPr>
      <t xml:space="preserve"> column</t>
    </r>
  </si>
  <si>
    <r>
      <t>Enter the L</t>
    </r>
    <r>
      <rPr>
        <i/>
        <sz val="11"/>
        <color theme="1"/>
        <rFont val="Calibri"/>
        <family val="2"/>
        <scheme val="minor"/>
      </rPr>
      <t>ast</t>
    </r>
    <r>
      <rPr>
        <sz val="11"/>
        <color theme="1"/>
        <rFont val="Calibri"/>
        <family val="2"/>
        <scheme val="minor"/>
      </rPr>
      <t xml:space="preserve"> and F</t>
    </r>
    <r>
      <rPr>
        <i/>
        <sz val="11"/>
        <color theme="1"/>
        <rFont val="Calibri"/>
        <family val="2"/>
        <scheme val="minor"/>
      </rPr>
      <t>irst</t>
    </r>
    <r>
      <rPr>
        <sz val="11"/>
        <color theme="1"/>
        <rFont val="Calibri"/>
        <family val="2"/>
        <scheme val="minor"/>
      </rPr>
      <t xml:space="preserve"> name </t>
    </r>
  </si>
  <si>
    <r>
      <t>Enter the old and new value of the stat in the O</t>
    </r>
    <r>
      <rPr>
        <i/>
        <sz val="11"/>
        <color theme="1"/>
        <rFont val="Calibri"/>
        <family val="2"/>
        <scheme val="minor"/>
      </rPr>
      <t>ld Stat</t>
    </r>
    <r>
      <rPr>
        <sz val="11"/>
        <color theme="1"/>
        <rFont val="Calibri"/>
        <family val="2"/>
        <scheme val="minor"/>
      </rPr>
      <t xml:space="preserve"> and N</t>
    </r>
    <r>
      <rPr>
        <i/>
        <sz val="11"/>
        <color theme="1"/>
        <rFont val="Calibri"/>
        <family val="2"/>
        <scheme val="minor"/>
      </rPr>
      <t>ew Stat</t>
    </r>
    <r>
      <rPr>
        <sz val="11"/>
        <color theme="1"/>
        <rFont val="Calibri"/>
        <family val="2"/>
        <scheme val="minor"/>
      </rPr>
      <t xml:space="preserve"> columns</t>
    </r>
  </si>
  <si>
    <t>Development Team</t>
  </si>
  <si>
    <t>Development Team Selections</t>
  </si>
  <si>
    <t>1st Choice</t>
  </si>
  <si>
    <t>2nd Choice</t>
  </si>
  <si>
    <t>3rd Choice</t>
  </si>
  <si>
    <r>
      <t xml:space="preserve">Enter $25,000 in the </t>
    </r>
    <r>
      <rPr>
        <i/>
        <sz val="11"/>
        <color theme="1"/>
        <rFont val="Calibri"/>
        <family val="2"/>
        <scheme val="minor"/>
      </rPr>
      <t>Spent</t>
    </r>
    <r>
      <rPr>
        <sz val="11"/>
        <color theme="1"/>
        <rFont val="Calibri"/>
        <family val="2"/>
        <scheme val="minor"/>
      </rPr>
      <t xml:space="preserve"> column if you wish to participate in the development team process</t>
    </r>
  </si>
  <si>
    <t>That rider will rider with another development team if the manager does not have their own</t>
  </si>
  <si>
    <t>Managers not awarded a development team can still spend $25,000 and obtain the negotiating rights to a rider for next season (known as a "preferred rider")</t>
  </si>
  <si>
    <r>
      <t xml:space="preserve">Enter your first three choices for preferred rider in the </t>
    </r>
    <r>
      <rPr>
        <i/>
        <sz val="11"/>
        <color theme="1"/>
        <rFont val="Calibri"/>
        <family val="2"/>
        <scheme val="minor"/>
      </rPr>
      <t>Development Team Selections</t>
    </r>
    <r>
      <rPr>
        <sz val="11"/>
        <color theme="1"/>
        <rFont val="Calibri"/>
        <family val="2"/>
        <scheme val="minor"/>
      </rPr>
      <t xml:space="preserve"> section</t>
    </r>
  </si>
  <si>
    <t>These are selections for preferred riders only, managers with development teams will provide a separate list for the remainder of the team</t>
  </si>
  <si>
    <t>Managers are responsible for knowing which riders are avaiable for selection</t>
  </si>
  <si>
    <t>CT Wild Cards to PTHC</t>
  </si>
  <si>
    <t>PCT Wild Cards to PT</t>
  </si>
  <si>
    <t>Other Spending (right hand side of tab)</t>
  </si>
  <si>
    <t xml:space="preserve"> </t>
  </si>
  <si>
    <t>Rider ID</t>
  </si>
  <si>
    <t>Signed</t>
  </si>
  <si>
    <t>Sold</t>
  </si>
  <si>
    <t>Loaned In</t>
  </si>
  <si>
    <t>Loaned 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</si>
</sst>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"/>
    <numFmt numFmtId="165" formatCode="[$€-2]\ #,##0;[Red]\-[$€-2]\ #,##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555555"/>
      <name val="Verdana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/>
    </xf>
    <xf numFmtId="0" fontId="0" fillId="2" borderId="0" xfId="0" applyFill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164" fontId="0" fillId="0" borderId="0" xfId="0" applyNumberFormat="1"/>
    <xf numFmtId="164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vertical="center" wrapText="1"/>
    </xf>
    <xf numFmtId="165" fontId="2" fillId="0" borderId="0" xfId="0" applyNumberFormat="1" applyFont="1" applyAlignment="1">
      <alignment vertical="center" wrapText="1"/>
    </xf>
    <xf numFmtId="0" fontId="3" fillId="0" borderId="0" xfId="0" applyFont="1"/>
    <xf numFmtId="164" fontId="0" fillId="4" borderId="0" xfId="0" applyNumberFormat="1" applyFill="1" applyAlignment="1">
      <alignment horizontal="center"/>
    </xf>
    <xf numFmtId="164" fontId="0" fillId="3" borderId="0" xfId="0" applyNumberFormat="1" applyFill="1" applyAlignment="1">
      <alignment horizontal="center"/>
    </xf>
    <xf numFmtId="164" fontId="0" fillId="5" borderId="0" xfId="0" applyNumberFormat="1" applyFill="1" applyAlignment="1">
      <alignment horizontal="center"/>
    </xf>
    <xf numFmtId="164" fontId="0" fillId="6" borderId="0" xfId="0" applyNumberFormat="1" applyFill="1" applyAlignment="1">
      <alignment horizontal="center"/>
    </xf>
    <xf numFmtId="164" fontId="0" fillId="2" borderId="0" xfId="0" applyNumberFormat="1" applyFill="1" applyAlignment="1">
      <alignment horizontal="left"/>
    </xf>
    <xf numFmtId="0" fontId="0" fillId="2" borderId="0" xfId="0" applyFill="1" applyAlignment="1">
      <alignment horizontal="left"/>
    </xf>
    <xf numFmtId="0" fontId="0" fillId="5" borderId="0" xfId="0" applyFill="1"/>
    <xf numFmtId="0" fontId="0" fillId="6" borderId="0" xfId="0" applyFill="1"/>
    <xf numFmtId="0" fontId="0" fillId="0" borderId="1" xfId="0" applyBorder="1"/>
    <xf numFmtId="0" fontId="0" fillId="2" borderId="1" xfId="0" applyFill="1" applyBorder="1"/>
    <xf numFmtId="164" fontId="0" fillId="4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5" borderId="1" xfId="0" applyFill="1" applyBorder="1"/>
    <xf numFmtId="0" fontId="0" fillId="6" borderId="1" xfId="0" applyFill="1" applyBorder="1"/>
    <xf numFmtId="164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4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Stand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CDE8F-A8AD-4CC6-8F77-4F04A4450AC7}">
  <dimension ref="A1:XFC155"/>
  <sheetViews>
    <sheetView tabSelected="1" workbookViewId="0">
      <pane ySplit="5" topLeftCell="A6" activePane="bottomLeft" state="frozen"/>
      <selection pane="bottomLeft" activeCell="D6" sqref="D6"/>
    </sheetView>
  </sheetViews>
  <sheetFormatPr baseColWidth="10" defaultColWidth="9.140625" defaultRowHeight="15" x14ac:dyDescent="0.25"/>
  <cols>
    <col min="2" max="2" width="17.28515625" customWidth="1"/>
    <col min="3" max="3" width="15" customWidth="1"/>
    <col min="4" max="4" width="22" customWidth="1"/>
    <col min="5" max="8" width="13.28515625" customWidth="1"/>
    <col min="9" max="9" width="18.42578125" customWidth="1"/>
    <col min="10" max="10" width="16.28515625" customWidth="1"/>
    <col min="11" max="11" width="13.85546875" customWidth="1"/>
    <col min="13" max="13" width="26.42578125" customWidth="1"/>
    <col min="14" max="14" width="14.28515625" customWidth="1"/>
    <col min="15" max="15" width="13.5703125" customWidth="1"/>
    <col min="16" max="16" width="12.7109375" customWidth="1"/>
    <col min="17" max="17" width="12.140625" customWidth="1"/>
    <col min="18" max="18" width="11.85546875" customWidth="1"/>
  </cols>
  <sheetData>
    <row r="1" spans="1:18" x14ac:dyDescent="0.25">
      <c r="B1" t="s">
        <v>7</v>
      </c>
      <c r="C1" s="3"/>
      <c r="D1" t="s">
        <v>11</v>
      </c>
      <c r="E1" s="2">
        <f>C2-(SUM(K1:K3)+H3+H2+E4+C3)+H1</f>
        <v>0</v>
      </c>
      <c r="G1" t="s">
        <v>21</v>
      </c>
      <c r="H1" s="6">
        <f>+SUM(H6:H155)</f>
        <v>0</v>
      </c>
      <c r="J1" t="s">
        <v>18</v>
      </c>
      <c r="K1" s="6">
        <f>SUM(R9:R18)</f>
        <v>0</v>
      </c>
    </row>
    <row r="2" spans="1:18" x14ac:dyDescent="0.25">
      <c r="B2" t="s">
        <v>8</v>
      </c>
      <c r="C2" s="4"/>
      <c r="D2" t="s">
        <v>12</v>
      </c>
      <c r="E2" s="2" t="e">
        <f>VLOOKUP(C4,Reference!$B$2:$C$4,2,0)-H3</f>
        <v>#N/A</v>
      </c>
      <c r="G2" t="s">
        <v>22</v>
      </c>
      <c r="H2" s="6">
        <f>SUM(G6:G155)</f>
        <v>0</v>
      </c>
      <c r="J2" t="s">
        <v>19</v>
      </c>
      <c r="K2" s="6">
        <f>SUM(O24:O30)+SUM(O33:O35)</f>
        <v>0</v>
      </c>
    </row>
    <row r="3" spans="1:18" x14ac:dyDescent="0.25">
      <c r="B3" t="s">
        <v>9</v>
      </c>
      <c r="C3" s="4"/>
      <c r="D3" t="s">
        <v>13</v>
      </c>
      <c r="E3" s="2">
        <f>200000-SUM(Transfers!$F$6:$F$155)</f>
        <v>200000</v>
      </c>
      <c r="G3" t="s">
        <v>23</v>
      </c>
      <c r="H3" s="6">
        <f>SUM(Transfers!$E$6:$E$155)</f>
        <v>0</v>
      </c>
      <c r="J3" t="s">
        <v>20</v>
      </c>
      <c r="K3" s="6">
        <f>O38</f>
        <v>0</v>
      </c>
    </row>
    <row r="4" spans="1:18" x14ac:dyDescent="0.25">
      <c r="B4" t="s">
        <v>10</v>
      </c>
      <c r="C4" s="5"/>
      <c r="D4" t="s">
        <v>14</v>
      </c>
      <c r="E4" s="2">
        <f>IF(H1&lt;=500000,0,IF(AND(H1&gt;500000,H1&lt;=1000000),0.1*(H1-500000),IF(H1&gt;1000000,50000+0.2*(H1-1000000),0)))</f>
        <v>0</v>
      </c>
      <c r="G4" t="s">
        <v>24</v>
      </c>
      <c r="H4">
        <f>COUNTIF(D6:D155,"Signed")+COUNTIF(D6:D155,"Loaned In")+COUNTIF(D6:D155,"Junior")*0.5</f>
        <v>0</v>
      </c>
    </row>
    <row r="5" spans="1:18" ht="45" x14ac:dyDescent="0.25">
      <c r="B5" t="s">
        <v>51</v>
      </c>
      <c r="C5" t="s">
        <v>52</v>
      </c>
      <c r="D5" s="1" t="s">
        <v>0</v>
      </c>
      <c r="E5" s="1" t="s">
        <v>1</v>
      </c>
      <c r="F5" s="1" t="s">
        <v>2</v>
      </c>
      <c r="G5" s="1" t="s">
        <v>3</v>
      </c>
      <c r="H5" s="1" t="s">
        <v>4</v>
      </c>
      <c r="I5" s="1" t="s">
        <v>6</v>
      </c>
      <c r="J5" s="1" t="s">
        <v>5</v>
      </c>
    </row>
    <row r="6" spans="1:18" x14ac:dyDescent="0.25">
      <c r="A6">
        <v>1</v>
      </c>
      <c r="B6" s="3"/>
      <c r="C6" s="3"/>
      <c r="D6" s="3"/>
      <c r="E6" s="12"/>
      <c r="F6" s="13"/>
      <c r="G6" s="14"/>
      <c r="H6" s="15"/>
      <c r="I6" s="16"/>
      <c r="J6" s="17"/>
      <c r="M6" s="8" t="s">
        <v>18</v>
      </c>
    </row>
    <row r="7" spans="1:18" x14ac:dyDescent="0.25">
      <c r="A7">
        <v>2</v>
      </c>
      <c r="B7" s="3"/>
      <c r="C7" s="3"/>
      <c r="D7" s="3"/>
      <c r="E7" s="12"/>
      <c r="F7" s="13"/>
      <c r="G7" s="14"/>
      <c r="H7" s="15"/>
      <c r="I7" s="16"/>
      <c r="J7" s="17"/>
    </row>
    <row r="8" spans="1:18" x14ac:dyDescent="0.25">
      <c r="A8">
        <f>A7+1</f>
        <v>3</v>
      </c>
      <c r="B8" s="3"/>
      <c r="C8" s="3"/>
      <c r="D8" s="3"/>
      <c r="E8" s="12"/>
      <c r="F8" s="13"/>
      <c r="G8" s="14"/>
      <c r="H8" s="15"/>
      <c r="I8" s="16"/>
      <c r="J8" s="17"/>
      <c r="M8" s="30" t="s">
        <v>51</v>
      </c>
      <c r="N8" s="30" t="s">
        <v>52</v>
      </c>
      <c r="O8" s="30" t="s">
        <v>26</v>
      </c>
      <c r="P8" s="30" t="s">
        <v>27</v>
      </c>
      <c r="Q8" s="30" t="s">
        <v>28</v>
      </c>
      <c r="R8" s="30" t="s">
        <v>30</v>
      </c>
    </row>
    <row r="9" spans="1:18" x14ac:dyDescent="0.25">
      <c r="A9">
        <f t="shared" ref="A9:A72" si="0">A8+1</f>
        <v>4</v>
      </c>
      <c r="B9" s="3"/>
      <c r="C9" s="3"/>
      <c r="D9" s="3"/>
      <c r="E9" s="12"/>
      <c r="F9" s="13"/>
      <c r="G9" s="14"/>
      <c r="H9" s="15"/>
      <c r="I9" s="16"/>
      <c r="J9" s="17"/>
      <c r="L9">
        <v>1</v>
      </c>
      <c r="M9" s="3"/>
      <c r="N9" s="3"/>
      <c r="O9" s="3"/>
      <c r="P9" s="3"/>
      <c r="Q9" s="3"/>
      <c r="R9" s="7"/>
    </row>
    <row r="10" spans="1:18" x14ac:dyDescent="0.25">
      <c r="A10">
        <f t="shared" si="0"/>
        <v>5</v>
      </c>
      <c r="B10" s="3"/>
      <c r="C10" s="3"/>
      <c r="D10" s="3"/>
      <c r="E10" s="12"/>
      <c r="F10" s="13"/>
      <c r="G10" s="14"/>
      <c r="H10" s="15"/>
      <c r="I10" s="16"/>
      <c r="J10" s="17"/>
      <c r="L10">
        <v>2</v>
      </c>
      <c r="M10" s="3"/>
      <c r="N10" s="3"/>
      <c r="O10" s="3"/>
      <c r="P10" s="3"/>
      <c r="Q10" s="3"/>
      <c r="R10" s="7"/>
    </row>
    <row r="11" spans="1:18" x14ac:dyDescent="0.25">
      <c r="A11">
        <f t="shared" si="0"/>
        <v>6</v>
      </c>
      <c r="B11" s="3"/>
      <c r="C11" s="3"/>
      <c r="D11" s="3"/>
      <c r="E11" s="12"/>
      <c r="F11" s="13"/>
      <c r="G11" s="14"/>
      <c r="H11" s="15"/>
      <c r="I11" s="16"/>
      <c r="J11" s="17"/>
      <c r="L11">
        <v>3</v>
      </c>
      <c r="M11" s="3"/>
      <c r="N11" s="3"/>
      <c r="O11" s="3"/>
      <c r="P11" s="3"/>
      <c r="Q11" s="3"/>
      <c r="R11" s="7"/>
    </row>
    <row r="12" spans="1:18" x14ac:dyDescent="0.25">
      <c r="A12">
        <f t="shared" si="0"/>
        <v>7</v>
      </c>
      <c r="B12" s="3"/>
      <c r="C12" s="3"/>
      <c r="D12" s="3"/>
      <c r="E12" s="12"/>
      <c r="F12" s="13"/>
      <c r="G12" s="14"/>
      <c r="H12" s="15"/>
      <c r="I12" s="16"/>
      <c r="J12" s="17"/>
      <c r="L12">
        <v>4</v>
      </c>
      <c r="M12" s="3"/>
      <c r="N12" s="3"/>
      <c r="O12" s="3"/>
      <c r="P12" s="3"/>
      <c r="Q12" s="3"/>
      <c r="R12" s="7"/>
    </row>
    <row r="13" spans="1:18" x14ac:dyDescent="0.25">
      <c r="A13">
        <f t="shared" si="0"/>
        <v>8</v>
      </c>
      <c r="B13" s="3"/>
      <c r="C13" s="3"/>
      <c r="D13" s="3"/>
      <c r="E13" s="12"/>
      <c r="F13" s="13"/>
      <c r="G13" s="14"/>
      <c r="H13" s="15"/>
      <c r="I13" s="16"/>
      <c r="J13" s="17"/>
      <c r="L13">
        <v>5</v>
      </c>
      <c r="M13" s="3"/>
      <c r="N13" s="3"/>
      <c r="O13" s="3"/>
      <c r="P13" s="3"/>
      <c r="Q13" s="3"/>
      <c r="R13" s="7"/>
    </row>
    <row r="14" spans="1:18" x14ac:dyDescent="0.25">
      <c r="A14">
        <f t="shared" si="0"/>
        <v>9</v>
      </c>
      <c r="B14" s="3"/>
      <c r="C14" s="3"/>
      <c r="D14" s="3"/>
      <c r="E14" s="12"/>
      <c r="F14" s="13"/>
      <c r="G14" s="14"/>
      <c r="H14" s="15"/>
      <c r="I14" s="16"/>
      <c r="J14" s="17"/>
      <c r="L14">
        <v>6</v>
      </c>
      <c r="M14" s="3"/>
      <c r="N14" s="3"/>
      <c r="O14" s="3"/>
      <c r="P14" s="3"/>
      <c r="Q14" s="3"/>
      <c r="R14" s="7"/>
    </row>
    <row r="15" spans="1:18" x14ac:dyDescent="0.25">
      <c r="A15">
        <f t="shared" si="0"/>
        <v>10</v>
      </c>
      <c r="B15" s="3"/>
      <c r="C15" s="3"/>
      <c r="D15" s="3"/>
      <c r="E15" s="12"/>
      <c r="F15" s="13"/>
      <c r="G15" s="14"/>
      <c r="H15" s="15"/>
      <c r="I15" s="16"/>
      <c r="J15" s="17"/>
      <c r="L15">
        <v>7</v>
      </c>
      <c r="M15" s="3"/>
      <c r="N15" s="3"/>
      <c r="O15" s="3"/>
      <c r="P15" s="3"/>
      <c r="Q15" s="3"/>
      <c r="R15" s="7"/>
    </row>
    <row r="16" spans="1:18" x14ac:dyDescent="0.25">
      <c r="A16">
        <f t="shared" si="0"/>
        <v>11</v>
      </c>
      <c r="B16" s="3"/>
      <c r="C16" s="3"/>
      <c r="D16" s="3"/>
      <c r="E16" s="12"/>
      <c r="F16" s="13"/>
      <c r="G16" s="14"/>
      <c r="H16" s="15"/>
      <c r="I16" s="16"/>
      <c r="J16" s="17"/>
      <c r="L16">
        <v>8</v>
      </c>
      <c r="M16" s="3"/>
      <c r="N16" s="3"/>
      <c r="O16" s="3"/>
      <c r="P16" s="3"/>
      <c r="Q16" s="3"/>
      <c r="R16" s="7"/>
    </row>
    <row r="17" spans="1:18" x14ac:dyDescent="0.25">
      <c r="A17">
        <f t="shared" si="0"/>
        <v>12</v>
      </c>
      <c r="B17" s="3"/>
      <c r="C17" s="3"/>
      <c r="D17" s="3"/>
      <c r="E17" s="12"/>
      <c r="F17" s="13"/>
      <c r="G17" s="14"/>
      <c r="H17" s="15"/>
      <c r="I17" s="16"/>
      <c r="J17" s="17"/>
      <c r="L17">
        <v>9</v>
      </c>
      <c r="M17" s="3"/>
      <c r="N17" s="3"/>
      <c r="O17" s="3"/>
      <c r="P17" s="3"/>
      <c r="Q17" s="3"/>
      <c r="R17" s="7"/>
    </row>
    <row r="18" spans="1:18" x14ac:dyDescent="0.25">
      <c r="A18">
        <f t="shared" si="0"/>
        <v>13</v>
      </c>
      <c r="B18" s="3"/>
      <c r="C18" s="3"/>
      <c r="D18" s="3"/>
      <c r="E18" s="12"/>
      <c r="F18" s="13"/>
      <c r="G18" s="14"/>
      <c r="H18" s="15"/>
      <c r="I18" s="16"/>
      <c r="J18" s="17"/>
      <c r="L18">
        <v>10</v>
      </c>
      <c r="M18" s="3"/>
      <c r="N18" s="3"/>
      <c r="O18" s="3"/>
      <c r="P18" s="3"/>
      <c r="Q18" s="3"/>
      <c r="R18" s="7"/>
    </row>
    <row r="19" spans="1:18" x14ac:dyDescent="0.25">
      <c r="A19">
        <f t="shared" si="0"/>
        <v>14</v>
      </c>
      <c r="B19" s="3"/>
      <c r="C19" s="3"/>
      <c r="D19" s="3"/>
      <c r="E19" s="12"/>
      <c r="F19" s="13"/>
      <c r="G19" s="14"/>
      <c r="H19" s="15"/>
      <c r="I19" s="16"/>
      <c r="J19" s="17"/>
    </row>
    <row r="20" spans="1:18" x14ac:dyDescent="0.25">
      <c r="A20">
        <f t="shared" si="0"/>
        <v>15</v>
      </c>
      <c r="B20" s="3"/>
      <c r="C20" s="3"/>
      <c r="D20" s="3"/>
      <c r="E20" s="12"/>
      <c r="F20" s="13"/>
      <c r="G20" s="14"/>
      <c r="H20" s="15"/>
      <c r="I20" s="16"/>
      <c r="J20" s="17"/>
      <c r="M20" s="8" t="s">
        <v>29</v>
      </c>
    </row>
    <row r="21" spans="1:18" x14ac:dyDescent="0.25">
      <c r="A21">
        <f t="shared" si="0"/>
        <v>16</v>
      </c>
      <c r="B21" s="3"/>
      <c r="C21" s="3"/>
      <c r="D21" s="3"/>
      <c r="E21" s="12"/>
      <c r="F21" s="13"/>
      <c r="G21" s="14"/>
      <c r="H21" s="15"/>
      <c r="I21" s="16"/>
      <c r="J21" s="17"/>
    </row>
    <row r="22" spans="1:18" x14ac:dyDescent="0.25">
      <c r="A22">
        <f t="shared" si="0"/>
        <v>17</v>
      </c>
      <c r="B22" s="3"/>
      <c r="C22" s="3"/>
      <c r="D22" s="3"/>
      <c r="E22" s="12"/>
      <c r="F22" s="13"/>
      <c r="G22" s="14"/>
      <c r="H22" s="15"/>
      <c r="I22" s="16"/>
      <c r="J22" s="17"/>
      <c r="M22" s="30" t="s">
        <v>25</v>
      </c>
      <c r="N22" s="30" t="s">
        <v>42</v>
      </c>
      <c r="O22" s="30" t="s">
        <v>30</v>
      </c>
    </row>
    <row r="23" spans="1:18" x14ac:dyDescent="0.25">
      <c r="A23">
        <f t="shared" si="0"/>
        <v>18</v>
      </c>
      <c r="B23" s="3"/>
      <c r="C23" s="3"/>
      <c r="D23" s="3"/>
      <c r="E23" s="12"/>
      <c r="F23" s="13"/>
      <c r="G23" s="14"/>
      <c r="H23" s="15"/>
      <c r="I23" s="16"/>
      <c r="J23" s="17"/>
      <c r="M23" s="11" t="s">
        <v>95</v>
      </c>
    </row>
    <row r="24" spans="1:18" x14ac:dyDescent="0.25">
      <c r="A24">
        <f t="shared" si="0"/>
        <v>19</v>
      </c>
      <c r="B24" s="3"/>
      <c r="C24" s="3"/>
      <c r="D24" s="3"/>
      <c r="E24" s="12"/>
      <c r="F24" s="13"/>
      <c r="G24" s="14"/>
      <c r="H24" s="15"/>
      <c r="I24" s="16"/>
      <c r="J24" s="17"/>
      <c r="M24" t="s">
        <v>31</v>
      </c>
      <c r="N24" s="6">
        <v>30000</v>
      </c>
      <c r="O24" s="7"/>
    </row>
    <row r="25" spans="1:18" x14ac:dyDescent="0.25">
      <c r="A25">
        <f t="shared" si="0"/>
        <v>20</v>
      </c>
      <c r="B25" s="3"/>
      <c r="C25" s="3"/>
      <c r="D25" s="3"/>
      <c r="E25" s="12"/>
      <c r="F25" s="13"/>
      <c r="G25" s="14"/>
      <c r="H25" s="15"/>
      <c r="I25" s="16"/>
      <c r="J25" s="17"/>
      <c r="M25" t="s">
        <v>32</v>
      </c>
      <c r="N25" s="6">
        <v>50000</v>
      </c>
      <c r="O25" s="7"/>
    </row>
    <row r="26" spans="1:18" x14ac:dyDescent="0.25">
      <c r="A26">
        <f t="shared" si="0"/>
        <v>21</v>
      </c>
      <c r="B26" s="3"/>
      <c r="C26" s="3"/>
      <c r="D26" s="3"/>
      <c r="E26" s="12"/>
      <c r="F26" s="13"/>
      <c r="G26" s="14"/>
      <c r="H26" s="15"/>
      <c r="I26" s="16"/>
      <c r="J26" s="17"/>
      <c r="M26" t="s">
        <v>33</v>
      </c>
      <c r="N26" s="6">
        <v>70000</v>
      </c>
      <c r="O26" s="7"/>
    </row>
    <row r="27" spans="1:18" x14ac:dyDescent="0.25">
      <c r="A27">
        <f t="shared" si="0"/>
        <v>22</v>
      </c>
      <c r="B27" s="3"/>
      <c r="C27" s="3"/>
      <c r="D27" s="3"/>
      <c r="E27" s="12"/>
      <c r="F27" s="13"/>
      <c r="G27" s="14"/>
      <c r="H27" s="15"/>
      <c r="I27" s="16"/>
      <c r="J27" s="17"/>
      <c r="M27" t="s">
        <v>34</v>
      </c>
      <c r="N27" s="6">
        <v>70000</v>
      </c>
      <c r="O27" s="7"/>
    </row>
    <row r="28" spans="1:18" x14ac:dyDescent="0.25">
      <c r="A28">
        <f t="shared" si="0"/>
        <v>23</v>
      </c>
      <c r="B28" s="3"/>
      <c r="C28" s="3"/>
      <c r="D28" s="3"/>
      <c r="E28" s="12"/>
      <c r="F28" s="13"/>
      <c r="G28" s="14"/>
      <c r="H28" s="15"/>
      <c r="I28" s="16"/>
      <c r="J28" s="17"/>
      <c r="M28" t="s">
        <v>35</v>
      </c>
      <c r="N28" s="6">
        <v>100000</v>
      </c>
      <c r="O28" s="7"/>
    </row>
    <row r="29" spans="1:18" x14ac:dyDescent="0.25">
      <c r="A29">
        <f t="shared" si="0"/>
        <v>24</v>
      </c>
      <c r="B29" s="3"/>
      <c r="C29" s="3"/>
      <c r="D29" s="3"/>
      <c r="E29" s="12"/>
      <c r="F29" s="13"/>
      <c r="G29" s="14"/>
      <c r="H29" s="15"/>
      <c r="I29" s="16"/>
      <c r="J29" s="17"/>
      <c r="M29" t="s">
        <v>36</v>
      </c>
      <c r="N29" s="6">
        <v>150000</v>
      </c>
      <c r="O29" s="7"/>
    </row>
    <row r="30" spans="1:18" x14ac:dyDescent="0.25">
      <c r="A30">
        <f t="shared" si="0"/>
        <v>25</v>
      </c>
      <c r="B30" s="3"/>
      <c r="C30" s="3"/>
      <c r="D30" s="3"/>
      <c r="E30" s="12"/>
      <c r="F30" s="13"/>
      <c r="G30" s="14"/>
      <c r="H30" s="15"/>
      <c r="I30" s="16"/>
      <c r="J30" s="17"/>
      <c r="M30" t="s">
        <v>37</v>
      </c>
      <c r="N30" s="6">
        <v>200000</v>
      </c>
      <c r="O30" s="7"/>
    </row>
    <row r="31" spans="1:18" x14ac:dyDescent="0.25">
      <c r="A31">
        <f t="shared" si="0"/>
        <v>26</v>
      </c>
      <c r="B31" s="3"/>
      <c r="C31" s="3"/>
      <c r="D31" s="3"/>
      <c r="E31" s="12"/>
      <c r="F31" s="13"/>
      <c r="G31" s="14"/>
      <c r="H31" s="15"/>
      <c r="I31" s="16"/>
      <c r="J31" s="17"/>
    </row>
    <row r="32" spans="1:18" x14ac:dyDescent="0.25">
      <c r="A32">
        <f t="shared" si="0"/>
        <v>27</v>
      </c>
      <c r="B32" s="3"/>
      <c r="C32" s="3"/>
      <c r="D32" s="3"/>
      <c r="E32" s="12"/>
      <c r="F32" s="13"/>
      <c r="G32" s="14"/>
      <c r="H32" s="15"/>
      <c r="I32" s="16"/>
      <c r="J32" s="17"/>
      <c r="M32" s="11" t="s">
        <v>94</v>
      </c>
    </row>
    <row r="33" spans="1:19 16383:16383" x14ac:dyDescent="0.25">
      <c r="A33">
        <f t="shared" si="0"/>
        <v>28</v>
      </c>
      <c r="B33" s="3"/>
      <c r="C33" s="3"/>
      <c r="D33" s="3"/>
      <c r="E33" s="12"/>
      <c r="F33" s="13"/>
      <c r="G33" s="14"/>
      <c r="H33" s="15"/>
      <c r="I33" s="16"/>
      <c r="J33" s="17"/>
      <c r="M33" t="s">
        <v>38</v>
      </c>
      <c r="N33" s="6">
        <v>20000</v>
      </c>
      <c r="O33" s="7"/>
      <c r="Q33" s="9"/>
      <c r="R33" s="9"/>
      <c r="S33" s="10"/>
    </row>
    <row r="34" spans="1:19 16383:16383" x14ac:dyDescent="0.25">
      <c r="A34">
        <f t="shared" si="0"/>
        <v>29</v>
      </c>
      <c r="B34" s="3"/>
      <c r="C34" s="3"/>
      <c r="D34" s="3"/>
      <c r="E34" s="12"/>
      <c r="F34" s="13"/>
      <c r="G34" s="14"/>
      <c r="H34" s="15"/>
      <c r="I34" s="16"/>
      <c r="J34" s="17"/>
      <c r="M34" t="s">
        <v>39</v>
      </c>
      <c r="N34" s="6">
        <v>35000</v>
      </c>
      <c r="O34" s="7"/>
      <c r="Q34" s="9"/>
      <c r="R34" s="9"/>
      <c r="S34" s="10"/>
    </row>
    <row r="35" spans="1:19 16383:16383" x14ac:dyDescent="0.25">
      <c r="A35">
        <f t="shared" si="0"/>
        <v>30</v>
      </c>
      <c r="B35" s="3"/>
      <c r="C35" s="3"/>
      <c r="D35" s="3"/>
      <c r="E35" s="12"/>
      <c r="F35" s="13"/>
      <c r="G35" s="14"/>
      <c r="H35" s="15"/>
      <c r="I35" s="16"/>
      <c r="J35" s="17"/>
      <c r="M35" t="s">
        <v>40</v>
      </c>
      <c r="N35" s="6">
        <v>50000</v>
      </c>
      <c r="O35" s="7"/>
      <c r="Q35" s="9"/>
      <c r="R35" s="9"/>
      <c r="S35" s="10"/>
    </row>
    <row r="36" spans="1:19 16383:16383" x14ac:dyDescent="0.25">
      <c r="A36">
        <f t="shared" si="0"/>
        <v>31</v>
      </c>
      <c r="B36" s="3"/>
      <c r="C36" s="3"/>
      <c r="D36" s="3"/>
      <c r="E36" s="12"/>
      <c r="F36" s="13"/>
      <c r="G36" s="14"/>
      <c r="H36" s="15"/>
      <c r="I36" s="16"/>
      <c r="J36" s="17"/>
    </row>
    <row r="37" spans="1:19 16383:16383" x14ac:dyDescent="0.25">
      <c r="A37">
        <f t="shared" si="0"/>
        <v>32</v>
      </c>
      <c r="B37" s="3"/>
      <c r="C37" s="3"/>
      <c r="D37" s="3"/>
      <c r="E37" s="12"/>
      <c r="F37" s="13"/>
      <c r="G37" s="14"/>
      <c r="H37" s="15"/>
      <c r="I37" s="16"/>
      <c r="J37" s="17"/>
      <c r="M37" s="11" t="s">
        <v>20</v>
      </c>
    </row>
    <row r="38" spans="1:19 16383:16383" x14ac:dyDescent="0.25">
      <c r="A38">
        <f t="shared" si="0"/>
        <v>33</v>
      </c>
      <c r="B38" s="3"/>
      <c r="C38" s="3"/>
      <c r="D38" s="3"/>
      <c r="E38" s="12"/>
      <c r="F38" s="13"/>
      <c r="G38" s="14"/>
      <c r="H38" s="15"/>
      <c r="I38" s="16"/>
      <c r="J38" s="17"/>
      <c r="M38" t="s">
        <v>41</v>
      </c>
      <c r="N38" s="6">
        <v>25000</v>
      </c>
      <c r="O38" s="7"/>
    </row>
    <row r="39" spans="1:19 16383:16383" x14ac:dyDescent="0.25">
      <c r="A39">
        <f t="shared" si="0"/>
        <v>34</v>
      </c>
      <c r="B39" s="3"/>
      <c r="C39" s="3"/>
      <c r="D39" s="3"/>
      <c r="E39" s="12"/>
      <c r="F39" s="13"/>
      <c r="G39" s="14"/>
      <c r="H39" s="15"/>
      <c r="I39" s="16"/>
      <c r="J39" s="17"/>
      <c r="XFC39" s="2"/>
    </row>
    <row r="40" spans="1:19 16383:16383" x14ac:dyDescent="0.25">
      <c r="A40">
        <f t="shared" si="0"/>
        <v>35</v>
      </c>
      <c r="B40" s="3"/>
      <c r="C40" s="3"/>
      <c r="D40" s="3"/>
      <c r="E40" s="12"/>
      <c r="F40" s="13"/>
      <c r="G40" s="14"/>
      <c r="H40" s="15"/>
      <c r="I40" s="16"/>
      <c r="J40" s="17"/>
      <c r="M40" s="11" t="s">
        <v>84</v>
      </c>
      <c r="N40" t="s">
        <v>98</v>
      </c>
      <c r="O40" t="s">
        <v>51</v>
      </c>
      <c r="P40" t="s">
        <v>52</v>
      </c>
    </row>
    <row r="41" spans="1:19 16383:16383" x14ac:dyDescent="0.25">
      <c r="A41">
        <f t="shared" si="0"/>
        <v>36</v>
      </c>
      <c r="B41" s="3"/>
      <c r="C41" s="3"/>
      <c r="D41" s="3"/>
      <c r="E41" s="12"/>
      <c r="F41" s="13"/>
      <c r="G41" s="14"/>
      <c r="H41" s="15"/>
      <c r="I41" s="16"/>
      <c r="J41" s="17"/>
      <c r="M41" s="29" t="s">
        <v>85</v>
      </c>
      <c r="N41" s="17"/>
      <c r="O41" s="17"/>
      <c r="P41" s="17"/>
    </row>
    <row r="42" spans="1:19 16383:16383" x14ac:dyDescent="0.25">
      <c r="A42">
        <f t="shared" si="0"/>
        <v>37</v>
      </c>
      <c r="B42" s="3"/>
      <c r="C42" s="3"/>
      <c r="D42" s="3"/>
      <c r="E42" s="12"/>
      <c r="F42" s="13"/>
      <c r="G42" s="14"/>
      <c r="H42" s="15"/>
      <c r="I42" s="16"/>
      <c r="J42" s="17"/>
      <c r="M42" s="29" t="s">
        <v>86</v>
      </c>
      <c r="N42" s="17"/>
      <c r="O42" s="17"/>
      <c r="P42" s="17"/>
    </row>
    <row r="43" spans="1:19 16383:16383" x14ac:dyDescent="0.25">
      <c r="A43">
        <f t="shared" si="0"/>
        <v>38</v>
      </c>
      <c r="B43" s="3"/>
      <c r="C43" s="3"/>
      <c r="D43" s="3"/>
      <c r="E43" s="12"/>
      <c r="F43" s="13"/>
      <c r="G43" s="14"/>
      <c r="H43" s="15"/>
      <c r="I43" s="16"/>
      <c r="J43" s="17"/>
      <c r="M43" s="29" t="s">
        <v>87</v>
      </c>
      <c r="N43" s="17"/>
      <c r="O43" s="17"/>
      <c r="P43" s="17"/>
    </row>
    <row r="44" spans="1:19 16383:16383" x14ac:dyDescent="0.25">
      <c r="A44">
        <f t="shared" si="0"/>
        <v>39</v>
      </c>
      <c r="B44" s="3"/>
      <c r="C44" s="3"/>
      <c r="D44" s="3"/>
      <c r="E44" s="12"/>
      <c r="F44" s="13"/>
      <c r="G44" s="14"/>
      <c r="H44" s="15"/>
      <c r="I44" s="16"/>
      <c r="J44" s="17"/>
    </row>
    <row r="45" spans="1:19 16383:16383" x14ac:dyDescent="0.25">
      <c r="A45">
        <f t="shared" si="0"/>
        <v>40</v>
      </c>
      <c r="B45" s="3"/>
      <c r="C45" s="3"/>
      <c r="D45" s="3"/>
      <c r="E45" s="12"/>
      <c r="F45" s="13"/>
      <c r="G45" s="14"/>
      <c r="H45" s="15"/>
      <c r="I45" s="16"/>
      <c r="J45" s="17"/>
    </row>
    <row r="46" spans="1:19 16383:16383" x14ac:dyDescent="0.25">
      <c r="A46">
        <f t="shared" si="0"/>
        <v>41</v>
      </c>
      <c r="B46" s="3"/>
      <c r="C46" s="3"/>
      <c r="D46" s="3"/>
      <c r="E46" s="12"/>
      <c r="F46" s="13"/>
      <c r="G46" s="14"/>
      <c r="H46" s="15"/>
      <c r="I46" s="16"/>
      <c r="J46" s="17"/>
    </row>
    <row r="47" spans="1:19 16383:16383" x14ac:dyDescent="0.25">
      <c r="A47">
        <f t="shared" si="0"/>
        <v>42</v>
      </c>
      <c r="B47" s="3"/>
      <c r="C47" s="3"/>
      <c r="D47" s="3"/>
      <c r="E47" s="12"/>
      <c r="F47" s="13"/>
      <c r="G47" s="14"/>
      <c r="H47" s="15"/>
      <c r="I47" s="16"/>
      <c r="J47" s="17"/>
    </row>
    <row r="48" spans="1:19 16383:16383" x14ac:dyDescent="0.25">
      <c r="A48">
        <f t="shared" si="0"/>
        <v>43</v>
      </c>
      <c r="B48" s="3"/>
      <c r="C48" s="3"/>
      <c r="D48" s="3"/>
      <c r="E48" s="12"/>
      <c r="F48" s="13"/>
      <c r="G48" s="14"/>
      <c r="H48" s="15"/>
      <c r="I48" s="16"/>
      <c r="J48" s="17"/>
    </row>
    <row r="49" spans="1:10" x14ac:dyDescent="0.25">
      <c r="A49">
        <f t="shared" si="0"/>
        <v>44</v>
      </c>
      <c r="B49" s="3"/>
      <c r="C49" s="3"/>
      <c r="D49" s="3"/>
      <c r="E49" s="12"/>
      <c r="F49" s="13"/>
      <c r="G49" s="14"/>
      <c r="H49" s="15"/>
      <c r="I49" s="16"/>
      <c r="J49" s="17"/>
    </row>
    <row r="50" spans="1:10" x14ac:dyDescent="0.25">
      <c r="A50">
        <f t="shared" si="0"/>
        <v>45</v>
      </c>
      <c r="B50" s="3"/>
      <c r="C50" s="3"/>
      <c r="D50" s="3"/>
      <c r="E50" s="12"/>
      <c r="F50" s="13"/>
      <c r="G50" s="14"/>
      <c r="H50" s="15"/>
      <c r="I50" s="16"/>
      <c r="J50" s="17"/>
    </row>
    <row r="51" spans="1:10" x14ac:dyDescent="0.25">
      <c r="A51">
        <f t="shared" si="0"/>
        <v>46</v>
      </c>
      <c r="B51" s="3"/>
      <c r="C51" s="3"/>
      <c r="D51" s="3"/>
      <c r="E51" s="12"/>
      <c r="F51" s="13"/>
      <c r="G51" s="14"/>
      <c r="H51" s="15"/>
      <c r="I51" s="16"/>
      <c r="J51" s="17"/>
    </row>
    <row r="52" spans="1:10" x14ac:dyDescent="0.25">
      <c r="A52">
        <f t="shared" si="0"/>
        <v>47</v>
      </c>
      <c r="B52" s="3"/>
      <c r="C52" s="3"/>
      <c r="D52" s="3"/>
      <c r="E52" s="12"/>
      <c r="F52" s="13"/>
      <c r="G52" s="14"/>
      <c r="H52" s="15"/>
      <c r="I52" s="16"/>
      <c r="J52" s="17"/>
    </row>
    <row r="53" spans="1:10" x14ac:dyDescent="0.25">
      <c r="A53">
        <f t="shared" si="0"/>
        <v>48</v>
      </c>
      <c r="B53" s="3"/>
      <c r="C53" s="3"/>
      <c r="D53" s="3"/>
      <c r="E53" s="12"/>
      <c r="F53" s="13"/>
      <c r="G53" s="14"/>
      <c r="H53" s="15"/>
      <c r="I53" s="16"/>
      <c r="J53" s="17"/>
    </row>
    <row r="54" spans="1:10" x14ac:dyDescent="0.25">
      <c r="A54">
        <f t="shared" si="0"/>
        <v>49</v>
      </c>
      <c r="B54" s="3"/>
      <c r="C54" s="3"/>
      <c r="D54" s="3"/>
      <c r="E54" s="12"/>
      <c r="F54" s="13"/>
      <c r="G54" s="14"/>
      <c r="H54" s="15"/>
      <c r="I54" s="16"/>
      <c r="J54" s="17"/>
    </row>
    <row r="55" spans="1:10" x14ac:dyDescent="0.25">
      <c r="A55">
        <f t="shared" si="0"/>
        <v>50</v>
      </c>
      <c r="B55" s="3"/>
      <c r="C55" s="3"/>
      <c r="D55" s="3"/>
      <c r="E55" s="12"/>
      <c r="F55" s="13"/>
      <c r="G55" s="14"/>
      <c r="H55" s="15"/>
      <c r="I55" s="16"/>
      <c r="J55" s="17"/>
    </row>
    <row r="56" spans="1:10" x14ac:dyDescent="0.25">
      <c r="A56">
        <f t="shared" si="0"/>
        <v>51</v>
      </c>
      <c r="B56" s="3"/>
      <c r="C56" s="3"/>
      <c r="D56" s="3"/>
      <c r="E56" s="12"/>
      <c r="F56" s="13"/>
      <c r="G56" s="14"/>
      <c r="H56" s="15"/>
      <c r="I56" s="16"/>
      <c r="J56" s="17"/>
    </row>
    <row r="57" spans="1:10" x14ac:dyDescent="0.25">
      <c r="A57">
        <f t="shared" si="0"/>
        <v>52</v>
      </c>
      <c r="B57" s="3"/>
      <c r="C57" s="3"/>
      <c r="D57" s="3"/>
      <c r="E57" s="12"/>
      <c r="F57" s="13"/>
      <c r="G57" s="14"/>
      <c r="H57" s="15"/>
      <c r="I57" s="16"/>
      <c r="J57" s="17"/>
    </row>
    <row r="58" spans="1:10" x14ac:dyDescent="0.25">
      <c r="A58">
        <f t="shared" si="0"/>
        <v>53</v>
      </c>
      <c r="B58" s="3"/>
      <c r="C58" s="3"/>
      <c r="D58" s="3"/>
      <c r="E58" s="12"/>
      <c r="F58" s="13"/>
      <c r="G58" s="18"/>
      <c r="H58" s="19"/>
      <c r="I58" s="16"/>
      <c r="J58" s="17"/>
    </row>
    <row r="59" spans="1:10" x14ac:dyDescent="0.25">
      <c r="A59">
        <f t="shared" si="0"/>
        <v>54</v>
      </c>
      <c r="B59" s="3"/>
      <c r="C59" s="3"/>
      <c r="D59" s="3"/>
      <c r="E59" s="12"/>
      <c r="F59" s="13"/>
      <c r="G59" s="18"/>
      <c r="H59" s="19"/>
      <c r="I59" s="16"/>
      <c r="J59" s="17"/>
    </row>
    <row r="60" spans="1:10" x14ac:dyDescent="0.25">
      <c r="A60">
        <f t="shared" si="0"/>
        <v>55</v>
      </c>
      <c r="B60" s="3"/>
      <c r="C60" s="3"/>
      <c r="D60" s="3"/>
      <c r="E60" s="12"/>
      <c r="F60" s="13"/>
      <c r="G60" s="18"/>
      <c r="H60" s="19"/>
      <c r="I60" s="16"/>
      <c r="J60" s="17"/>
    </row>
    <row r="61" spans="1:10" x14ac:dyDescent="0.25">
      <c r="A61">
        <f t="shared" si="0"/>
        <v>56</v>
      </c>
      <c r="B61" s="3"/>
      <c r="C61" s="3"/>
      <c r="D61" s="3"/>
      <c r="E61" s="12"/>
      <c r="F61" s="13"/>
      <c r="G61" s="18"/>
      <c r="H61" s="19"/>
      <c r="I61" s="16"/>
      <c r="J61" s="17"/>
    </row>
    <row r="62" spans="1:10" x14ac:dyDescent="0.25">
      <c r="A62">
        <f t="shared" si="0"/>
        <v>57</v>
      </c>
      <c r="B62" s="3"/>
      <c r="C62" s="3"/>
      <c r="D62" s="3"/>
      <c r="E62" s="12"/>
      <c r="F62" s="13"/>
      <c r="G62" s="18"/>
      <c r="H62" s="19"/>
      <c r="I62" s="16"/>
      <c r="J62" s="17"/>
    </row>
    <row r="63" spans="1:10" x14ac:dyDescent="0.25">
      <c r="A63">
        <f t="shared" si="0"/>
        <v>58</v>
      </c>
      <c r="B63" s="3"/>
      <c r="C63" s="3"/>
      <c r="D63" s="3"/>
      <c r="E63" s="12"/>
      <c r="F63" s="13"/>
      <c r="G63" s="18"/>
      <c r="H63" s="19"/>
      <c r="I63" s="16"/>
      <c r="J63" s="17"/>
    </row>
    <row r="64" spans="1:10" x14ac:dyDescent="0.25">
      <c r="A64">
        <f t="shared" si="0"/>
        <v>59</v>
      </c>
      <c r="B64" s="3"/>
      <c r="C64" s="3"/>
      <c r="D64" s="3"/>
      <c r="E64" s="12"/>
      <c r="F64" s="13"/>
      <c r="G64" s="18"/>
      <c r="H64" s="19"/>
      <c r="I64" s="16"/>
      <c r="J64" s="17"/>
    </row>
    <row r="65" spans="1:10" x14ac:dyDescent="0.25">
      <c r="A65">
        <f t="shared" si="0"/>
        <v>60</v>
      </c>
      <c r="B65" s="3"/>
      <c r="C65" s="3"/>
      <c r="D65" s="3"/>
      <c r="E65" s="12"/>
      <c r="F65" s="13"/>
      <c r="G65" s="18"/>
      <c r="H65" s="19"/>
      <c r="I65" s="16"/>
      <c r="J65" s="17"/>
    </row>
    <row r="66" spans="1:10" x14ac:dyDescent="0.25">
      <c r="A66">
        <f t="shared" si="0"/>
        <v>61</v>
      </c>
      <c r="B66" s="3"/>
      <c r="C66" s="3"/>
      <c r="D66" s="3"/>
      <c r="E66" s="12"/>
      <c r="F66" s="13"/>
      <c r="G66" s="18"/>
      <c r="H66" s="19"/>
      <c r="I66" s="16"/>
      <c r="J66" s="17"/>
    </row>
    <row r="67" spans="1:10" x14ac:dyDescent="0.25">
      <c r="A67">
        <f t="shared" si="0"/>
        <v>62</v>
      </c>
      <c r="B67" s="3"/>
      <c r="C67" s="3"/>
      <c r="D67" s="3"/>
      <c r="E67" s="12"/>
      <c r="F67" s="13"/>
      <c r="G67" s="18"/>
      <c r="H67" s="19"/>
      <c r="I67" s="16"/>
      <c r="J67" s="17"/>
    </row>
    <row r="68" spans="1:10" x14ac:dyDescent="0.25">
      <c r="A68">
        <f t="shared" si="0"/>
        <v>63</v>
      </c>
      <c r="B68" s="3"/>
      <c r="C68" s="3"/>
      <c r="D68" s="3"/>
      <c r="E68" s="12"/>
      <c r="F68" s="13"/>
      <c r="G68" s="18"/>
      <c r="H68" s="19"/>
      <c r="I68" s="16"/>
      <c r="J68" s="17"/>
    </row>
    <row r="69" spans="1:10" x14ac:dyDescent="0.25">
      <c r="A69">
        <f t="shared" si="0"/>
        <v>64</v>
      </c>
      <c r="B69" s="3"/>
      <c r="C69" s="3"/>
      <c r="D69" s="3"/>
      <c r="E69" s="12"/>
      <c r="F69" s="13"/>
      <c r="G69" s="18"/>
      <c r="H69" s="19"/>
      <c r="I69" s="16"/>
      <c r="J69" s="17"/>
    </row>
    <row r="70" spans="1:10" x14ac:dyDescent="0.25">
      <c r="A70">
        <f t="shared" si="0"/>
        <v>65</v>
      </c>
      <c r="B70" s="3"/>
      <c r="C70" s="3"/>
      <c r="D70" s="3"/>
      <c r="E70" s="12"/>
      <c r="F70" s="13"/>
      <c r="G70" s="18"/>
      <c r="H70" s="19"/>
      <c r="I70" s="16"/>
      <c r="J70" s="17"/>
    </row>
    <row r="71" spans="1:10" x14ac:dyDescent="0.25">
      <c r="A71">
        <f t="shared" si="0"/>
        <v>66</v>
      </c>
      <c r="B71" s="3"/>
      <c r="C71" s="3"/>
      <c r="D71" s="3"/>
      <c r="E71" s="12"/>
      <c r="F71" s="13"/>
      <c r="G71" s="18"/>
      <c r="H71" s="19"/>
      <c r="I71" s="16"/>
      <c r="J71" s="17"/>
    </row>
    <row r="72" spans="1:10" x14ac:dyDescent="0.25">
      <c r="A72">
        <f t="shared" si="0"/>
        <v>67</v>
      </c>
      <c r="B72" s="3"/>
      <c r="C72" s="3"/>
      <c r="D72" s="3"/>
      <c r="E72" s="12"/>
      <c r="F72" s="13"/>
      <c r="G72" s="18"/>
      <c r="H72" s="19"/>
      <c r="I72" s="16"/>
      <c r="J72" s="17"/>
    </row>
    <row r="73" spans="1:10" x14ac:dyDescent="0.25">
      <c r="A73">
        <f t="shared" ref="A73:A136" si="1">A72+1</f>
        <v>68</v>
      </c>
      <c r="B73" s="3"/>
      <c r="C73" s="3"/>
      <c r="D73" s="3"/>
      <c r="E73" s="12"/>
      <c r="F73" s="13"/>
      <c r="G73" s="18"/>
      <c r="H73" s="19"/>
      <c r="I73" s="16"/>
      <c r="J73" s="17"/>
    </row>
    <row r="74" spans="1:10" x14ac:dyDescent="0.25">
      <c r="A74">
        <f t="shared" si="1"/>
        <v>69</v>
      </c>
      <c r="B74" s="3"/>
      <c r="C74" s="3"/>
      <c r="D74" s="3"/>
      <c r="E74" s="12"/>
      <c r="F74" s="13"/>
      <c r="G74" s="18"/>
      <c r="H74" s="19"/>
      <c r="I74" s="16"/>
      <c r="J74" s="17"/>
    </row>
    <row r="75" spans="1:10" x14ac:dyDescent="0.25">
      <c r="A75">
        <f t="shared" si="1"/>
        <v>70</v>
      </c>
      <c r="B75" s="3"/>
      <c r="C75" s="3"/>
      <c r="D75" s="3"/>
      <c r="E75" s="12"/>
      <c r="F75" s="13"/>
      <c r="G75" s="18"/>
      <c r="H75" s="19"/>
      <c r="I75" s="16"/>
      <c r="J75" s="17"/>
    </row>
    <row r="76" spans="1:10" x14ac:dyDescent="0.25">
      <c r="A76">
        <f t="shared" si="1"/>
        <v>71</v>
      </c>
      <c r="B76" s="3"/>
      <c r="C76" s="3"/>
      <c r="D76" s="3"/>
      <c r="E76" s="12"/>
      <c r="F76" s="13"/>
      <c r="G76" s="18"/>
      <c r="H76" s="19"/>
      <c r="I76" s="16"/>
      <c r="J76" s="17"/>
    </row>
    <row r="77" spans="1:10" x14ac:dyDescent="0.25">
      <c r="A77">
        <f t="shared" si="1"/>
        <v>72</v>
      </c>
      <c r="B77" s="3"/>
      <c r="C77" s="3"/>
      <c r="D77" s="3"/>
      <c r="E77" s="12"/>
      <c r="F77" s="13"/>
      <c r="G77" s="18"/>
      <c r="H77" s="19"/>
      <c r="I77" s="16"/>
      <c r="J77" s="17"/>
    </row>
    <row r="78" spans="1:10" x14ac:dyDescent="0.25">
      <c r="A78">
        <f t="shared" si="1"/>
        <v>73</v>
      </c>
      <c r="B78" s="3"/>
      <c r="C78" s="3"/>
      <c r="D78" s="3"/>
      <c r="E78" s="12"/>
      <c r="F78" s="13"/>
      <c r="G78" s="18"/>
      <c r="H78" s="19"/>
      <c r="I78" s="16"/>
      <c r="J78" s="17"/>
    </row>
    <row r="79" spans="1:10" x14ac:dyDescent="0.25">
      <c r="A79">
        <f t="shared" si="1"/>
        <v>74</v>
      </c>
      <c r="B79" s="3"/>
      <c r="C79" s="3"/>
      <c r="D79" s="3"/>
      <c r="E79" s="12"/>
      <c r="F79" s="13"/>
      <c r="G79" s="18"/>
      <c r="H79" s="19"/>
      <c r="I79" s="16"/>
      <c r="J79" s="17"/>
    </row>
    <row r="80" spans="1:10" x14ac:dyDescent="0.25">
      <c r="A80">
        <f t="shared" si="1"/>
        <v>75</v>
      </c>
      <c r="B80" s="3"/>
      <c r="C80" s="3"/>
      <c r="D80" s="3"/>
      <c r="E80" s="12"/>
      <c r="F80" s="13"/>
      <c r="G80" s="18"/>
      <c r="H80" s="19"/>
      <c r="I80" s="16"/>
      <c r="J80" s="17"/>
    </row>
    <row r="81" spans="1:10" x14ac:dyDescent="0.25">
      <c r="A81">
        <f t="shared" si="1"/>
        <v>76</v>
      </c>
      <c r="B81" s="3"/>
      <c r="C81" s="3"/>
      <c r="D81" s="3"/>
      <c r="E81" s="12"/>
      <c r="F81" s="13"/>
      <c r="G81" s="18"/>
      <c r="H81" s="19"/>
      <c r="I81" s="16"/>
      <c r="J81" s="17"/>
    </row>
    <row r="82" spans="1:10" x14ac:dyDescent="0.25">
      <c r="A82">
        <f t="shared" si="1"/>
        <v>77</v>
      </c>
      <c r="B82" s="3"/>
      <c r="C82" s="3"/>
      <c r="D82" s="3"/>
      <c r="E82" s="12"/>
      <c r="F82" s="13"/>
      <c r="G82" s="18"/>
      <c r="H82" s="19"/>
      <c r="I82" s="16"/>
      <c r="J82" s="17"/>
    </row>
    <row r="83" spans="1:10" x14ac:dyDescent="0.25">
      <c r="A83">
        <f t="shared" si="1"/>
        <v>78</v>
      </c>
      <c r="B83" s="3"/>
      <c r="C83" s="3"/>
      <c r="D83" s="3"/>
      <c r="E83" s="12"/>
      <c r="F83" s="13"/>
      <c r="G83" s="18"/>
      <c r="H83" s="19"/>
      <c r="I83" s="16"/>
      <c r="J83" s="17"/>
    </row>
    <row r="84" spans="1:10" x14ac:dyDescent="0.25">
      <c r="A84">
        <f t="shared" si="1"/>
        <v>79</v>
      </c>
      <c r="B84" s="3"/>
      <c r="C84" s="3"/>
      <c r="D84" s="3"/>
      <c r="E84" s="12"/>
      <c r="F84" s="13"/>
      <c r="G84" s="18"/>
      <c r="H84" s="19"/>
      <c r="I84" s="16"/>
      <c r="J84" s="17"/>
    </row>
    <row r="85" spans="1:10" x14ac:dyDescent="0.25">
      <c r="A85">
        <f t="shared" si="1"/>
        <v>80</v>
      </c>
      <c r="B85" s="3"/>
      <c r="C85" s="3"/>
      <c r="D85" s="3"/>
      <c r="E85" s="12"/>
      <c r="F85" s="13"/>
      <c r="G85" s="18"/>
      <c r="H85" s="19"/>
      <c r="I85" s="16"/>
      <c r="J85" s="17"/>
    </row>
    <row r="86" spans="1:10" x14ac:dyDescent="0.25">
      <c r="A86">
        <f t="shared" si="1"/>
        <v>81</v>
      </c>
      <c r="B86" s="3"/>
      <c r="C86" s="3"/>
      <c r="D86" s="3"/>
      <c r="E86" s="12"/>
      <c r="F86" s="13"/>
      <c r="G86" s="18"/>
      <c r="H86" s="19"/>
      <c r="I86" s="16"/>
      <c r="J86" s="17"/>
    </row>
    <row r="87" spans="1:10" x14ac:dyDescent="0.25">
      <c r="A87">
        <f t="shared" si="1"/>
        <v>82</v>
      </c>
      <c r="B87" s="3"/>
      <c r="C87" s="3"/>
      <c r="D87" s="3"/>
      <c r="E87" s="12"/>
      <c r="F87" s="13"/>
      <c r="G87" s="18"/>
      <c r="H87" s="19"/>
      <c r="I87" s="16"/>
      <c r="J87" s="17"/>
    </row>
    <row r="88" spans="1:10" x14ac:dyDescent="0.25">
      <c r="A88">
        <f t="shared" si="1"/>
        <v>83</v>
      </c>
      <c r="B88" s="3"/>
      <c r="C88" s="3"/>
      <c r="D88" s="3"/>
      <c r="E88" s="12"/>
      <c r="F88" s="13"/>
      <c r="G88" s="18"/>
      <c r="H88" s="19"/>
      <c r="I88" s="16"/>
      <c r="J88" s="17"/>
    </row>
    <row r="89" spans="1:10" x14ac:dyDescent="0.25">
      <c r="A89">
        <f t="shared" si="1"/>
        <v>84</v>
      </c>
      <c r="B89" s="3"/>
      <c r="C89" s="3"/>
      <c r="D89" s="3"/>
      <c r="E89" s="12"/>
      <c r="F89" s="13"/>
      <c r="G89" s="18"/>
      <c r="H89" s="19"/>
      <c r="I89" s="16"/>
      <c r="J89" s="17"/>
    </row>
    <row r="90" spans="1:10" x14ac:dyDescent="0.25">
      <c r="A90">
        <f t="shared" si="1"/>
        <v>85</v>
      </c>
      <c r="B90" s="3"/>
      <c r="C90" s="3"/>
      <c r="D90" s="3"/>
      <c r="E90" s="12"/>
      <c r="F90" s="13"/>
      <c r="G90" s="18"/>
      <c r="H90" s="19"/>
      <c r="I90" s="16"/>
      <c r="J90" s="17"/>
    </row>
    <row r="91" spans="1:10" x14ac:dyDescent="0.25">
      <c r="A91">
        <f t="shared" si="1"/>
        <v>86</v>
      </c>
      <c r="B91" s="3"/>
      <c r="C91" s="3"/>
      <c r="D91" s="3"/>
      <c r="E91" s="12"/>
      <c r="F91" s="13"/>
      <c r="G91" s="18"/>
      <c r="H91" s="19"/>
      <c r="I91" s="16"/>
      <c r="J91" s="17"/>
    </row>
    <row r="92" spans="1:10" x14ac:dyDescent="0.25">
      <c r="A92">
        <f t="shared" si="1"/>
        <v>87</v>
      </c>
      <c r="B92" s="3"/>
      <c r="C92" s="3"/>
      <c r="D92" s="3"/>
      <c r="E92" s="12"/>
      <c r="F92" s="13"/>
      <c r="G92" s="18"/>
      <c r="H92" s="19"/>
      <c r="I92" s="16"/>
      <c r="J92" s="17"/>
    </row>
    <row r="93" spans="1:10" x14ac:dyDescent="0.25">
      <c r="A93">
        <f t="shared" si="1"/>
        <v>88</v>
      </c>
      <c r="B93" s="3"/>
      <c r="C93" s="3"/>
      <c r="D93" s="3"/>
      <c r="E93" s="12"/>
      <c r="F93" s="13"/>
      <c r="G93" s="18"/>
      <c r="H93" s="19"/>
      <c r="I93" s="16"/>
      <c r="J93" s="17"/>
    </row>
    <row r="94" spans="1:10" x14ac:dyDescent="0.25">
      <c r="A94">
        <f t="shared" si="1"/>
        <v>89</v>
      </c>
      <c r="B94" s="3"/>
      <c r="C94" s="3"/>
      <c r="D94" s="3"/>
      <c r="E94" s="12"/>
      <c r="F94" s="13"/>
      <c r="G94" s="18"/>
      <c r="H94" s="19"/>
      <c r="I94" s="16"/>
      <c r="J94" s="17"/>
    </row>
    <row r="95" spans="1:10" x14ac:dyDescent="0.25">
      <c r="A95">
        <f t="shared" si="1"/>
        <v>90</v>
      </c>
      <c r="B95" s="3"/>
      <c r="C95" s="3"/>
      <c r="D95" s="3"/>
      <c r="E95" s="12"/>
      <c r="F95" s="13"/>
      <c r="G95" s="18"/>
      <c r="H95" s="19"/>
      <c r="I95" s="16"/>
      <c r="J95" s="17"/>
    </row>
    <row r="96" spans="1:10" x14ac:dyDescent="0.25">
      <c r="A96">
        <f t="shared" si="1"/>
        <v>91</v>
      </c>
      <c r="B96" s="3"/>
      <c r="C96" s="3"/>
      <c r="D96" s="3"/>
      <c r="E96" s="12"/>
      <c r="F96" s="13"/>
      <c r="G96" s="18"/>
      <c r="H96" s="19"/>
      <c r="I96" s="16"/>
      <c r="J96" s="17"/>
    </row>
    <row r="97" spans="1:10" x14ac:dyDescent="0.25">
      <c r="A97">
        <f t="shared" si="1"/>
        <v>92</v>
      </c>
      <c r="B97" s="3"/>
      <c r="C97" s="3"/>
      <c r="D97" s="3"/>
      <c r="E97" s="12"/>
      <c r="F97" s="13"/>
      <c r="G97" s="18"/>
      <c r="H97" s="19"/>
      <c r="I97" s="16"/>
      <c r="J97" s="17"/>
    </row>
    <row r="98" spans="1:10" x14ac:dyDescent="0.25">
      <c r="A98">
        <f t="shared" si="1"/>
        <v>93</v>
      </c>
      <c r="B98" s="3"/>
      <c r="C98" s="3"/>
      <c r="D98" s="3"/>
      <c r="E98" s="12"/>
      <c r="F98" s="13"/>
      <c r="G98" s="18"/>
      <c r="H98" s="19"/>
      <c r="I98" s="16"/>
      <c r="J98" s="17"/>
    </row>
    <row r="99" spans="1:10" x14ac:dyDescent="0.25">
      <c r="A99">
        <f t="shared" si="1"/>
        <v>94</v>
      </c>
      <c r="B99" s="3"/>
      <c r="C99" s="3"/>
      <c r="D99" s="3"/>
      <c r="E99" s="12"/>
      <c r="F99" s="13"/>
      <c r="G99" s="18"/>
      <c r="H99" s="19"/>
      <c r="I99" s="16"/>
      <c r="J99" s="17"/>
    </row>
    <row r="100" spans="1:10" x14ac:dyDescent="0.25">
      <c r="A100">
        <f t="shared" si="1"/>
        <v>95</v>
      </c>
      <c r="B100" s="3"/>
      <c r="C100" s="3"/>
      <c r="D100" s="3"/>
      <c r="E100" s="12"/>
      <c r="F100" s="13"/>
      <c r="G100" s="18"/>
      <c r="H100" s="19"/>
      <c r="I100" s="16"/>
      <c r="J100" s="17"/>
    </row>
    <row r="101" spans="1:10" x14ac:dyDescent="0.25">
      <c r="A101">
        <f t="shared" si="1"/>
        <v>96</v>
      </c>
      <c r="B101" s="3"/>
      <c r="C101" s="3"/>
      <c r="D101" s="3"/>
      <c r="E101" s="12"/>
      <c r="F101" s="13"/>
      <c r="G101" s="18"/>
      <c r="H101" s="19"/>
      <c r="I101" s="16"/>
      <c r="J101" s="17"/>
    </row>
    <row r="102" spans="1:10" x14ac:dyDescent="0.25">
      <c r="A102">
        <f t="shared" si="1"/>
        <v>97</v>
      </c>
      <c r="B102" s="3"/>
      <c r="C102" s="3"/>
      <c r="D102" s="3"/>
      <c r="E102" s="12"/>
      <c r="F102" s="13"/>
      <c r="G102" s="18"/>
      <c r="H102" s="19"/>
      <c r="I102" s="16"/>
      <c r="J102" s="17"/>
    </row>
    <row r="103" spans="1:10" x14ac:dyDescent="0.25">
      <c r="A103">
        <f t="shared" si="1"/>
        <v>98</v>
      </c>
      <c r="B103" s="3"/>
      <c r="C103" s="3"/>
      <c r="D103" s="3"/>
      <c r="E103" s="12"/>
      <c r="F103" s="13"/>
      <c r="G103" s="18"/>
      <c r="H103" s="19"/>
      <c r="I103" s="16"/>
      <c r="J103" s="17"/>
    </row>
    <row r="104" spans="1:10" x14ac:dyDescent="0.25">
      <c r="A104">
        <f t="shared" si="1"/>
        <v>99</v>
      </c>
      <c r="B104" s="3"/>
      <c r="C104" s="3"/>
      <c r="D104" s="3"/>
      <c r="E104" s="12"/>
      <c r="F104" s="13"/>
      <c r="G104" s="18"/>
      <c r="H104" s="19"/>
      <c r="I104" s="16"/>
      <c r="J104" s="17"/>
    </row>
    <row r="105" spans="1:10" x14ac:dyDescent="0.25">
      <c r="A105">
        <f t="shared" si="1"/>
        <v>100</v>
      </c>
      <c r="B105" s="3"/>
      <c r="C105" s="3"/>
      <c r="D105" s="3"/>
      <c r="E105" s="12"/>
      <c r="F105" s="13"/>
      <c r="G105" s="18"/>
      <c r="H105" s="19"/>
      <c r="I105" s="16"/>
      <c r="J105" s="17"/>
    </row>
    <row r="106" spans="1:10" x14ac:dyDescent="0.25">
      <c r="A106">
        <f t="shared" si="1"/>
        <v>101</v>
      </c>
      <c r="B106" s="3"/>
      <c r="C106" s="3"/>
      <c r="D106" s="3"/>
      <c r="E106" s="12"/>
      <c r="F106" s="13"/>
      <c r="G106" s="18"/>
      <c r="H106" s="19"/>
      <c r="I106" s="16"/>
      <c r="J106" s="17"/>
    </row>
    <row r="107" spans="1:10" x14ac:dyDescent="0.25">
      <c r="A107">
        <f t="shared" si="1"/>
        <v>102</v>
      </c>
      <c r="B107" s="3"/>
      <c r="C107" s="3"/>
      <c r="D107" s="3"/>
      <c r="E107" s="12"/>
      <c r="F107" s="13"/>
      <c r="G107" s="18"/>
      <c r="H107" s="19"/>
      <c r="I107" s="16"/>
      <c r="J107" s="17"/>
    </row>
    <row r="108" spans="1:10" x14ac:dyDescent="0.25">
      <c r="A108">
        <f t="shared" si="1"/>
        <v>103</v>
      </c>
      <c r="B108" s="3"/>
      <c r="C108" s="3"/>
      <c r="D108" s="3"/>
      <c r="E108" s="12"/>
      <c r="F108" s="13"/>
      <c r="G108" s="18"/>
      <c r="H108" s="19"/>
      <c r="I108" s="16"/>
      <c r="J108" s="17"/>
    </row>
    <row r="109" spans="1:10" x14ac:dyDescent="0.25">
      <c r="A109">
        <f t="shared" si="1"/>
        <v>104</v>
      </c>
      <c r="B109" s="3"/>
      <c r="C109" s="3"/>
      <c r="D109" s="3"/>
      <c r="E109" s="12"/>
      <c r="F109" s="13"/>
      <c r="G109" s="18"/>
      <c r="H109" s="19"/>
      <c r="I109" s="16"/>
      <c r="J109" s="17"/>
    </row>
    <row r="110" spans="1:10" x14ac:dyDescent="0.25">
      <c r="A110">
        <f t="shared" si="1"/>
        <v>105</v>
      </c>
      <c r="B110" s="3"/>
      <c r="C110" s="3"/>
      <c r="D110" s="3"/>
      <c r="E110" s="12"/>
      <c r="F110" s="13"/>
      <c r="G110" s="18"/>
      <c r="H110" s="19"/>
      <c r="I110" s="16"/>
      <c r="J110" s="17"/>
    </row>
    <row r="111" spans="1:10" x14ac:dyDescent="0.25">
      <c r="A111">
        <f t="shared" si="1"/>
        <v>106</v>
      </c>
      <c r="B111" s="3"/>
      <c r="C111" s="3"/>
      <c r="D111" s="3"/>
      <c r="E111" s="12"/>
      <c r="F111" s="13"/>
      <c r="G111" s="18"/>
      <c r="H111" s="19"/>
      <c r="I111" s="16"/>
      <c r="J111" s="17"/>
    </row>
    <row r="112" spans="1:10" x14ac:dyDescent="0.25">
      <c r="A112">
        <f t="shared" si="1"/>
        <v>107</v>
      </c>
      <c r="B112" s="3"/>
      <c r="C112" s="3"/>
      <c r="D112" s="3"/>
      <c r="E112" s="12"/>
      <c r="F112" s="13"/>
      <c r="G112" s="18"/>
      <c r="H112" s="19"/>
      <c r="I112" s="16"/>
      <c r="J112" s="17"/>
    </row>
    <row r="113" spans="1:10" x14ac:dyDescent="0.25">
      <c r="A113">
        <f t="shared" si="1"/>
        <v>108</v>
      </c>
      <c r="B113" s="3"/>
      <c r="C113" s="3"/>
      <c r="D113" s="3"/>
      <c r="E113" s="12"/>
      <c r="F113" s="13"/>
      <c r="G113" s="18"/>
      <c r="H113" s="19"/>
      <c r="I113" s="16"/>
      <c r="J113" s="17"/>
    </row>
    <row r="114" spans="1:10" x14ac:dyDescent="0.25">
      <c r="A114">
        <f t="shared" si="1"/>
        <v>109</v>
      </c>
      <c r="B114" s="3"/>
      <c r="C114" s="3"/>
      <c r="D114" s="3"/>
      <c r="E114" s="12"/>
      <c r="F114" s="13"/>
      <c r="G114" s="18"/>
      <c r="H114" s="19"/>
      <c r="I114" s="16"/>
      <c r="J114" s="17"/>
    </row>
    <row r="115" spans="1:10" x14ac:dyDescent="0.25">
      <c r="A115">
        <f t="shared" si="1"/>
        <v>110</v>
      </c>
      <c r="B115" s="3"/>
      <c r="C115" s="3"/>
      <c r="D115" s="3"/>
      <c r="E115" s="12"/>
      <c r="F115" s="13"/>
      <c r="G115" s="18"/>
      <c r="H115" s="19"/>
      <c r="I115" s="16"/>
      <c r="J115" s="17"/>
    </row>
    <row r="116" spans="1:10" x14ac:dyDescent="0.25">
      <c r="A116">
        <f t="shared" si="1"/>
        <v>111</v>
      </c>
      <c r="B116" s="3"/>
      <c r="C116" s="3"/>
      <c r="D116" s="3"/>
      <c r="E116" s="12"/>
      <c r="F116" s="13"/>
      <c r="G116" s="18"/>
      <c r="H116" s="19"/>
      <c r="I116" s="16"/>
      <c r="J116" s="17"/>
    </row>
    <row r="117" spans="1:10" x14ac:dyDescent="0.25">
      <c r="A117">
        <f t="shared" si="1"/>
        <v>112</v>
      </c>
      <c r="B117" s="3"/>
      <c r="C117" s="3"/>
      <c r="D117" s="3"/>
      <c r="E117" s="12"/>
      <c r="F117" s="13"/>
      <c r="G117" s="18"/>
      <c r="H117" s="19"/>
      <c r="I117" s="16"/>
      <c r="J117" s="17"/>
    </row>
    <row r="118" spans="1:10" x14ac:dyDescent="0.25">
      <c r="A118">
        <f t="shared" si="1"/>
        <v>113</v>
      </c>
      <c r="B118" s="3"/>
      <c r="C118" s="3"/>
      <c r="D118" s="3"/>
      <c r="E118" s="12"/>
      <c r="F118" s="13"/>
      <c r="G118" s="18"/>
      <c r="H118" s="19"/>
      <c r="I118" s="16"/>
      <c r="J118" s="17"/>
    </row>
    <row r="119" spans="1:10" x14ac:dyDescent="0.25">
      <c r="A119">
        <f t="shared" si="1"/>
        <v>114</v>
      </c>
      <c r="B119" s="3"/>
      <c r="C119" s="3"/>
      <c r="D119" s="3"/>
      <c r="E119" s="12"/>
      <c r="F119" s="13"/>
      <c r="G119" s="18"/>
      <c r="H119" s="19"/>
      <c r="I119" s="16"/>
      <c r="J119" s="17"/>
    </row>
    <row r="120" spans="1:10" x14ac:dyDescent="0.25">
      <c r="A120">
        <f t="shared" si="1"/>
        <v>115</v>
      </c>
      <c r="B120" s="3"/>
      <c r="C120" s="3"/>
      <c r="D120" s="3"/>
      <c r="E120" s="12"/>
      <c r="F120" s="13"/>
      <c r="G120" s="18"/>
      <c r="H120" s="19"/>
      <c r="I120" s="16"/>
      <c r="J120" s="17"/>
    </row>
    <row r="121" spans="1:10" x14ac:dyDescent="0.25">
      <c r="A121">
        <f t="shared" si="1"/>
        <v>116</v>
      </c>
      <c r="B121" s="3"/>
      <c r="C121" s="3"/>
      <c r="D121" s="3"/>
      <c r="E121" s="12"/>
      <c r="F121" s="13"/>
      <c r="G121" s="18"/>
      <c r="H121" s="19"/>
      <c r="I121" s="16"/>
      <c r="J121" s="17"/>
    </row>
    <row r="122" spans="1:10" x14ac:dyDescent="0.25">
      <c r="A122">
        <f t="shared" si="1"/>
        <v>117</v>
      </c>
      <c r="B122" s="3"/>
      <c r="C122" s="3"/>
      <c r="D122" s="3"/>
      <c r="E122" s="12"/>
      <c r="F122" s="13"/>
      <c r="G122" s="18"/>
      <c r="H122" s="19"/>
      <c r="I122" s="16"/>
      <c r="J122" s="17"/>
    </row>
    <row r="123" spans="1:10" x14ac:dyDescent="0.25">
      <c r="A123">
        <f t="shared" si="1"/>
        <v>118</v>
      </c>
      <c r="B123" s="3"/>
      <c r="C123" s="3"/>
      <c r="D123" s="3"/>
      <c r="E123" s="12"/>
      <c r="F123" s="13"/>
      <c r="G123" s="18"/>
      <c r="H123" s="19"/>
      <c r="I123" s="16"/>
      <c r="J123" s="17"/>
    </row>
    <row r="124" spans="1:10" x14ac:dyDescent="0.25">
      <c r="A124">
        <f t="shared" si="1"/>
        <v>119</v>
      </c>
      <c r="B124" s="3"/>
      <c r="C124" s="3"/>
      <c r="D124" s="3"/>
      <c r="E124" s="12"/>
      <c r="F124" s="13"/>
      <c r="G124" s="18"/>
      <c r="H124" s="19"/>
      <c r="I124" s="16"/>
      <c r="J124" s="17"/>
    </row>
    <row r="125" spans="1:10" x14ac:dyDescent="0.25">
      <c r="A125">
        <f t="shared" si="1"/>
        <v>120</v>
      </c>
      <c r="B125" s="3"/>
      <c r="C125" s="3"/>
      <c r="D125" s="3"/>
      <c r="E125" s="12"/>
      <c r="F125" s="13"/>
      <c r="G125" s="18"/>
      <c r="H125" s="19"/>
      <c r="I125" s="16"/>
      <c r="J125" s="17"/>
    </row>
    <row r="126" spans="1:10" x14ac:dyDescent="0.25">
      <c r="A126">
        <f t="shared" si="1"/>
        <v>121</v>
      </c>
      <c r="B126" s="3"/>
      <c r="C126" s="3"/>
      <c r="D126" s="3"/>
      <c r="E126" s="12"/>
      <c r="F126" s="13"/>
      <c r="G126" s="18"/>
      <c r="H126" s="19"/>
      <c r="I126" s="16"/>
      <c r="J126" s="17"/>
    </row>
    <row r="127" spans="1:10" x14ac:dyDescent="0.25">
      <c r="A127">
        <f t="shared" si="1"/>
        <v>122</v>
      </c>
      <c r="B127" s="3"/>
      <c r="C127" s="3"/>
      <c r="D127" s="3"/>
      <c r="E127" s="12"/>
      <c r="F127" s="13"/>
      <c r="G127" s="18"/>
      <c r="H127" s="19"/>
      <c r="I127" s="16"/>
      <c r="J127" s="17"/>
    </row>
    <row r="128" spans="1:10" x14ac:dyDescent="0.25">
      <c r="A128">
        <f t="shared" si="1"/>
        <v>123</v>
      </c>
      <c r="B128" s="3"/>
      <c r="C128" s="3"/>
      <c r="D128" s="3"/>
      <c r="E128" s="12"/>
      <c r="F128" s="13"/>
      <c r="G128" s="18"/>
      <c r="H128" s="19"/>
      <c r="I128" s="16"/>
      <c r="J128" s="17"/>
    </row>
    <row r="129" spans="1:10" x14ac:dyDescent="0.25">
      <c r="A129">
        <f t="shared" si="1"/>
        <v>124</v>
      </c>
      <c r="B129" s="3"/>
      <c r="C129" s="3"/>
      <c r="D129" s="3"/>
      <c r="E129" s="12"/>
      <c r="F129" s="13"/>
      <c r="G129" s="18"/>
      <c r="H129" s="19"/>
      <c r="I129" s="16"/>
      <c r="J129" s="17"/>
    </row>
    <row r="130" spans="1:10" x14ac:dyDescent="0.25">
      <c r="A130">
        <f t="shared" si="1"/>
        <v>125</v>
      </c>
      <c r="B130" s="3"/>
      <c r="C130" s="3"/>
      <c r="D130" s="3"/>
      <c r="E130" s="12"/>
      <c r="F130" s="13"/>
      <c r="G130" s="18"/>
      <c r="H130" s="19"/>
      <c r="I130" s="16"/>
      <c r="J130" s="17"/>
    </row>
    <row r="131" spans="1:10" x14ac:dyDescent="0.25">
      <c r="A131">
        <f t="shared" si="1"/>
        <v>126</v>
      </c>
      <c r="B131" s="3"/>
      <c r="C131" s="3"/>
      <c r="D131" s="3"/>
      <c r="E131" s="12"/>
      <c r="F131" s="13"/>
      <c r="G131" s="18"/>
      <c r="H131" s="19"/>
      <c r="I131" s="16"/>
      <c r="J131" s="17"/>
    </row>
    <row r="132" spans="1:10" x14ac:dyDescent="0.25">
      <c r="A132">
        <f t="shared" si="1"/>
        <v>127</v>
      </c>
      <c r="B132" s="3"/>
      <c r="C132" s="3"/>
      <c r="D132" s="3"/>
      <c r="E132" s="12"/>
      <c r="F132" s="13"/>
      <c r="G132" s="18"/>
      <c r="H132" s="19"/>
      <c r="I132" s="16"/>
      <c r="J132" s="17"/>
    </row>
    <row r="133" spans="1:10" x14ac:dyDescent="0.25">
      <c r="A133">
        <f t="shared" si="1"/>
        <v>128</v>
      </c>
      <c r="B133" s="3"/>
      <c r="C133" s="3"/>
      <c r="D133" s="3"/>
      <c r="E133" s="12"/>
      <c r="F133" s="13"/>
      <c r="G133" s="18"/>
      <c r="H133" s="19"/>
      <c r="I133" s="16"/>
      <c r="J133" s="17"/>
    </row>
    <row r="134" spans="1:10" x14ac:dyDescent="0.25">
      <c r="A134">
        <f t="shared" si="1"/>
        <v>129</v>
      </c>
      <c r="B134" s="3"/>
      <c r="C134" s="3"/>
      <c r="D134" s="3"/>
      <c r="E134" s="12"/>
      <c r="F134" s="13"/>
      <c r="G134" s="18"/>
      <c r="H134" s="19"/>
      <c r="I134" s="16"/>
      <c r="J134" s="17"/>
    </row>
    <row r="135" spans="1:10" x14ac:dyDescent="0.25">
      <c r="A135">
        <f t="shared" si="1"/>
        <v>130</v>
      </c>
      <c r="B135" s="3"/>
      <c r="C135" s="3"/>
      <c r="D135" s="3"/>
      <c r="E135" s="12"/>
      <c r="F135" s="13"/>
      <c r="G135" s="18"/>
      <c r="H135" s="19"/>
      <c r="I135" s="16"/>
      <c r="J135" s="17"/>
    </row>
    <row r="136" spans="1:10" x14ac:dyDescent="0.25">
      <c r="A136">
        <f t="shared" si="1"/>
        <v>131</v>
      </c>
      <c r="B136" s="3"/>
      <c r="C136" s="3"/>
      <c r="D136" s="3"/>
      <c r="E136" s="12"/>
      <c r="F136" s="13"/>
      <c r="G136" s="18"/>
      <c r="H136" s="19"/>
      <c r="I136" s="16"/>
      <c r="J136" s="17"/>
    </row>
    <row r="137" spans="1:10" x14ac:dyDescent="0.25">
      <c r="A137">
        <f t="shared" ref="A137:A155" si="2">A136+1</f>
        <v>132</v>
      </c>
      <c r="B137" s="3"/>
      <c r="C137" s="3"/>
      <c r="D137" s="3"/>
      <c r="E137" s="12"/>
      <c r="F137" s="13"/>
      <c r="G137" s="18"/>
      <c r="H137" s="19"/>
      <c r="I137" s="16"/>
      <c r="J137" s="17"/>
    </row>
    <row r="138" spans="1:10" x14ac:dyDescent="0.25">
      <c r="A138">
        <f t="shared" si="2"/>
        <v>133</v>
      </c>
      <c r="B138" s="3"/>
      <c r="C138" s="3"/>
      <c r="D138" s="3"/>
      <c r="E138" s="12"/>
      <c r="F138" s="13"/>
      <c r="G138" s="18"/>
      <c r="H138" s="19"/>
      <c r="I138" s="16"/>
      <c r="J138" s="17"/>
    </row>
    <row r="139" spans="1:10" x14ac:dyDescent="0.25">
      <c r="A139">
        <f t="shared" si="2"/>
        <v>134</v>
      </c>
      <c r="B139" s="3"/>
      <c r="C139" s="3"/>
      <c r="D139" s="3"/>
      <c r="E139" s="12"/>
      <c r="F139" s="13"/>
      <c r="G139" s="18"/>
      <c r="H139" s="19"/>
      <c r="I139" s="16"/>
      <c r="J139" s="17"/>
    </row>
    <row r="140" spans="1:10" x14ac:dyDescent="0.25">
      <c r="A140">
        <f t="shared" si="2"/>
        <v>135</v>
      </c>
      <c r="B140" s="3"/>
      <c r="C140" s="3"/>
      <c r="D140" s="3"/>
      <c r="E140" s="12"/>
      <c r="F140" s="13"/>
      <c r="G140" s="18"/>
      <c r="H140" s="19"/>
      <c r="I140" s="16"/>
      <c r="J140" s="17"/>
    </row>
    <row r="141" spans="1:10" x14ac:dyDescent="0.25">
      <c r="A141">
        <f t="shared" si="2"/>
        <v>136</v>
      </c>
      <c r="B141" s="3"/>
      <c r="C141" s="3"/>
      <c r="D141" s="3"/>
      <c r="E141" s="12"/>
      <c r="F141" s="13"/>
      <c r="G141" s="18"/>
      <c r="H141" s="19"/>
      <c r="I141" s="16"/>
      <c r="J141" s="17"/>
    </row>
    <row r="142" spans="1:10" x14ac:dyDescent="0.25">
      <c r="A142">
        <f t="shared" si="2"/>
        <v>137</v>
      </c>
      <c r="B142" s="3"/>
      <c r="C142" s="3"/>
      <c r="D142" s="3"/>
      <c r="E142" s="12"/>
      <c r="F142" s="13"/>
      <c r="G142" s="18"/>
      <c r="H142" s="19"/>
      <c r="I142" s="16"/>
      <c r="J142" s="17"/>
    </row>
    <row r="143" spans="1:10" x14ac:dyDescent="0.25">
      <c r="A143">
        <f t="shared" si="2"/>
        <v>138</v>
      </c>
      <c r="B143" s="3"/>
      <c r="C143" s="3"/>
      <c r="D143" s="3"/>
      <c r="E143" s="12"/>
      <c r="F143" s="13"/>
      <c r="G143" s="18"/>
      <c r="H143" s="19"/>
      <c r="I143" s="16"/>
      <c r="J143" s="17"/>
    </row>
    <row r="144" spans="1:10" x14ac:dyDescent="0.25">
      <c r="A144">
        <f t="shared" si="2"/>
        <v>139</v>
      </c>
      <c r="B144" s="3"/>
      <c r="C144" s="3"/>
      <c r="D144" s="3"/>
      <c r="E144" s="12"/>
      <c r="F144" s="13"/>
      <c r="G144" s="18"/>
      <c r="H144" s="19"/>
      <c r="I144" s="16"/>
      <c r="J144" s="17"/>
    </row>
    <row r="145" spans="1:10" x14ac:dyDescent="0.25">
      <c r="A145">
        <f t="shared" si="2"/>
        <v>140</v>
      </c>
      <c r="B145" s="3"/>
      <c r="C145" s="3"/>
      <c r="D145" s="3"/>
      <c r="E145" s="12"/>
      <c r="F145" s="13"/>
      <c r="G145" s="18"/>
      <c r="H145" s="19"/>
      <c r="I145" s="16"/>
      <c r="J145" s="17"/>
    </row>
    <row r="146" spans="1:10" x14ac:dyDescent="0.25">
      <c r="A146">
        <f t="shared" si="2"/>
        <v>141</v>
      </c>
      <c r="B146" s="3"/>
      <c r="C146" s="3"/>
      <c r="D146" s="3"/>
      <c r="E146" s="12"/>
      <c r="F146" s="13"/>
      <c r="G146" s="18"/>
      <c r="H146" s="19"/>
      <c r="I146" s="16"/>
      <c r="J146" s="17"/>
    </row>
    <row r="147" spans="1:10" x14ac:dyDescent="0.25">
      <c r="A147">
        <f t="shared" si="2"/>
        <v>142</v>
      </c>
      <c r="B147" s="3"/>
      <c r="C147" s="3"/>
      <c r="D147" s="3"/>
      <c r="E147" s="12"/>
      <c r="F147" s="13"/>
      <c r="G147" s="18"/>
      <c r="H147" s="19"/>
      <c r="I147" s="16"/>
      <c r="J147" s="17"/>
    </row>
    <row r="148" spans="1:10" x14ac:dyDescent="0.25">
      <c r="A148">
        <f t="shared" si="2"/>
        <v>143</v>
      </c>
      <c r="B148" s="3"/>
      <c r="C148" s="3"/>
      <c r="D148" s="3"/>
      <c r="E148" s="12"/>
      <c r="F148" s="13"/>
      <c r="G148" s="18"/>
      <c r="H148" s="19"/>
      <c r="I148" s="16"/>
      <c r="J148" s="17"/>
    </row>
    <row r="149" spans="1:10" x14ac:dyDescent="0.25">
      <c r="A149">
        <f t="shared" si="2"/>
        <v>144</v>
      </c>
      <c r="B149" s="3"/>
      <c r="C149" s="3"/>
      <c r="D149" s="3"/>
      <c r="E149" s="12"/>
      <c r="F149" s="13"/>
      <c r="G149" s="18"/>
      <c r="H149" s="19"/>
      <c r="I149" s="16"/>
      <c r="J149" s="17"/>
    </row>
    <row r="150" spans="1:10" x14ac:dyDescent="0.25">
      <c r="A150">
        <f t="shared" si="2"/>
        <v>145</v>
      </c>
      <c r="B150" s="3"/>
      <c r="C150" s="3"/>
      <c r="D150" s="3"/>
      <c r="E150" s="12"/>
      <c r="F150" s="13"/>
      <c r="G150" s="18"/>
      <c r="H150" s="19"/>
      <c r="I150" s="16"/>
      <c r="J150" s="17"/>
    </row>
    <row r="151" spans="1:10" x14ac:dyDescent="0.25">
      <c r="A151">
        <f t="shared" si="2"/>
        <v>146</v>
      </c>
      <c r="B151" s="3"/>
      <c r="C151" s="3"/>
      <c r="D151" s="3"/>
      <c r="E151" s="12"/>
      <c r="F151" s="13"/>
      <c r="G151" s="18"/>
      <c r="H151" s="19"/>
      <c r="I151" s="16"/>
      <c r="J151" s="17"/>
    </row>
    <row r="152" spans="1:10" x14ac:dyDescent="0.25">
      <c r="A152">
        <f t="shared" si="2"/>
        <v>147</v>
      </c>
      <c r="B152" s="3"/>
      <c r="C152" s="3"/>
      <c r="D152" s="3"/>
      <c r="E152" s="12"/>
      <c r="F152" s="13"/>
      <c r="G152" s="18"/>
      <c r="H152" s="19"/>
      <c r="I152" s="16"/>
      <c r="J152" s="17"/>
    </row>
    <row r="153" spans="1:10" x14ac:dyDescent="0.25">
      <c r="A153">
        <f t="shared" si="2"/>
        <v>148</v>
      </c>
      <c r="B153" s="3"/>
      <c r="C153" s="3"/>
      <c r="D153" s="3"/>
      <c r="E153" s="12"/>
      <c r="F153" s="13"/>
      <c r="G153" s="18"/>
      <c r="H153" s="19"/>
      <c r="I153" s="16"/>
      <c r="J153" s="17"/>
    </row>
    <row r="154" spans="1:10" x14ac:dyDescent="0.25">
      <c r="A154">
        <f t="shared" si="2"/>
        <v>149</v>
      </c>
      <c r="B154" s="3"/>
      <c r="C154" s="3"/>
      <c r="D154" s="3"/>
      <c r="E154" s="12"/>
      <c r="F154" s="13"/>
      <c r="G154" s="18"/>
      <c r="H154" s="19"/>
      <c r="I154" s="16"/>
      <c r="J154" s="17"/>
    </row>
    <row r="155" spans="1:10" x14ac:dyDescent="0.25">
      <c r="A155" s="20">
        <f t="shared" si="2"/>
        <v>150</v>
      </c>
      <c r="B155" s="21"/>
      <c r="C155" s="21"/>
      <c r="D155" s="21"/>
      <c r="E155" s="22"/>
      <c r="F155" s="23"/>
      <c r="G155" s="24"/>
      <c r="H155" s="25"/>
      <c r="I155" s="26"/>
      <c r="J155" s="27"/>
    </row>
  </sheetData>
  <conditionalFormatting sqref="E1:E3">
    <cfRule type="cellIs" dxfId="0" priority="1" operator="lessThan">
      <formula>0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3B1214E-1CC3-4786-9620-3E42A4A77606}">
          <x14:formula1>
            <xm:f>Reference!$F$2:$F$5</xm:f>
          </x14:formula1>
          <xm:sqref>D6:D155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A70F6-B86D-4641-8E03-B83757D231F9}">
  <dimension ref="B2:D75"/>
  <sheetViews>
    <sheetView workbookViewId="0">
      <selection activeCell="C74" sqref="C74"/>
    </sheetView>
  </sheetViews>
  <sheetFormatPr baseColWidth="10" defaultColWidth="9.140625" defaultRowHeight="15" x14ac:dyDescent="0.25"/>
  <sheetData>
    <row r="2" spans="2:3" x14ac:dyDescent="0.25">
      <c r="B2" t="s">
        <v>43</v>
      </c>
    </row>
    <row r="4" spans="2:3" x14ac:dyDescent="0.25">
      <c r="B4" s="28" t="s">
        <v>44</v>
      </c>
    </row>
    <row r="6" spans="2:3" x14ac:dyDescent="0.25">
      <c r="B6" t="s">
        <v>45</v>
      </c>
    </row>
    <row r="7" spans="2:3" x14ac:dyDescent="0.25">
      <c r="B7" t="s">
        <v>46</v>
      </c>
    </row>
    <row r="8" spans="2:3" x14ac:dyDescent="0.25">
      <c r="B8" t="s">
        <v>47</v>
      </c>
    </row>
    <row r="9" spans="2:3" x14ac:dyDescent="0.25">
      <c r="C9" t="s">
        <v>49</v>
      </c>
    </row>
    <row r="10" spans="2:3" x14ac:dyDescent="0.25">
      <c r="C10" t="s">
        <v>50</v>
      </c>
    </row>
    <row r="11" spans="2:3" x14ac:dyDescent="0.25">
      <c r="C11" t="s">
        <v>55</v>
      </c>
    </row>
    <row r="13" spans="2:3" x14ac:dyDescent="0.25">
      <c r="B13" s="28" t="s">
        <v>53</v>
      </c>
    </row>
    <row r="15" spans="2:3" x14ac:dyDescent="0.25">
      <c r="B15" t="s">
        <v>54</v>
      </c>
    </row>
    <row r="16" spans="2:3" x14ac:dyDescent="0.25">
      <c r="C16" t="s">
        <v>49</v>
      </c>
    </row>
    <row r="17" spans="2:4" x14ac:dyDescent="0.25">
      <c r="C17" t="s">
        <v>50</v>
      </c>
    </row>
    <row r="18" spans="2:4" x14ac:dyDescent="0.25">
      <c r="D18" t="s">
        <v>76</v>
      </c>
    </row>
    <row r="19" spans="2:4" x14ac:dyDescent="0.25">
      <c r="C19" t="s">
        <v>48</v>
      </c>
    </row>
    <row r="21" spans="2:4" x14ac:dyDescent="0.25">
      <c r="B21" t="s">
        <v>60</v>
      </c>
    </row>
    <row r="22" spans="2:4" x14ac:dyDescent="0.25">
      <c r="C22" t="s">
        <v>49</v>
      </c>
    </row>
    <row r="23" spans="2:4" x14ac:dyDescent="0.25">
      <c r="C23" t="s">
        <v>50</v>
      </c>
    </row>
    <row r="24" spans="2:4" x14ac:dyDescent="0.25">
      <c r="C24" t="s">
        <v>48</v>
      </c>
    </row>
    <row r="25" spans="2:4" x14ac:dyDescent="0.25">
      <c r="C25" t="s">
        <v>63</v>
      </c>
    </row>
    <row r="27" spans="2:4" x14ac:dyDescent="0.25">
      <c r="B27" t="s">
        <v>59</v>
      </c>
    </row>
    <row r="28" spans="2:4" x14ac:dyDescent="0.25">
      <c r="C28" t="s">
        <v>56</v>
      </c>
    </row>
    <row r="29" spans="2:4" x14ac:dyDescent="0.25">
      <c r="C29" t="s">
        <v>58</v>
      </c>
    </row>
    <row r="30" spans="2:4" x14ac:dyDescent="0.25">
      <c r="C30" t="s">
        <v>57</v>
      </c>
    </row>
    <row r="31" spans="2:4" x14ac:dyDescent="0.25">
      <c r="C31" t="s">
        <v>61</v>
      </c>
    </row>
    <row r="33" spans="2:3" x14ac:dyDescent="0.25">
      <c r="B33" t="s">
        <v>66</v>
      </c>
    </row>
    <row r="34" spans="2:3" x14ac:dyDescent="0.25">
      <c r="C34" t="s">
        <v>49</v>
      </c>
    </row>
    <row r="35" spans="2:3" x14ac:dyDescent="0.25">
      <c r="C35" t="s">
        <v>62</v>
      </c>
    </row>
    <row r="36" spans="2:3" x14ac:dyDescent="0.25">
      <c r="C36" t="s">
        <v>65</v>
      </c>
    </row>
    <row r="37" spans="2:3" x14ac:dyDescent="0.25">
      <c r="C37" t="s">
        <v>64</v>
      </c>
    </row>
    <row r="38" spans="2:3" x14ac:dyDescent="0.25">
      <c r="C38" t="s">
        <v>57</v>
      </c>
    </row>
    <row r="39" spans="2:3" x14ac:dyDescent="0.25">
      <c r="C39" t="s">
        <v>63</v>
      </c>
    </row>
    <row r="40" spans="2:3" x14ac:dyDescent="0.25">
      <c r="C40" t="s">
        <v>70</v>
      </c>
    </row>
    <row r="42" spans="2:3" x14ac:dyDescent="0.25">
      <c r="B42" t="s">
        <v>67</v>
      </c>
    </row>
    <row r="43" spans="2:3" x14ac:dyDescent="0.25">
      <c r="C43" t="s">
        <v>68</v>
      </c>
    </row>
    <row r="44" spans="2:3" x14ac:dyDescent="0.25">
      <c r="C44" t="s">
        <v>65</v>
      </c>
    </row>
    <row r="45" spans="2:3" x14ac:dyDescent="0.25">
      <c r="C45" t="s">
        <v>64</v>
      </c>
    </row>
    <row r="46" spans="2:3" x14ac:dyDescent="0.25">
      <c r="C46" t="s">
        <v>57</v>
      </c>
    </row>
    <row r="47" spans="2:3" x14ac:dyDescent="0.25">
      <c r="C47" t="s">
        <v>63</v>
      </c>
    </row>
    <row r="48" spans="2:3" x14ac:dyDescent="0.25">
      <c r="C48" t="s">
        <v>69</v>
      </c>
    </row>
    <row r="49" spans="2:4" x14ac:dyDescent="0.25">
      <c r="C49" t="s">
        <v>70</v>
      </c>
    </row>
    <row r="51" spans="2:4" x14ac:dyDescent="0.25">
      <c r="B51" t="s">
        <v>71</v>
      </c>
    </row>
    <row r="52" spans="2:4" x14ac:dyDescent="0.25">
      <c r="C52" t="s">
        <v>72</v>
      </c>
    </row>
    <row r="53" spans="2:4" x14ac:dyDescent="0.25">
      <c r="C53" t="s">
        <v>73</v>
      </c>
    </row>
    <row r="54" spans="2:4" x14ac:dyDescent="0.25">
      <c r="C54" t="s">
        <v>75</v>
      </c>
    </row>
    <row r="55" spans="2:4" x14ac:dyDescent="0.25">
      <c r="D55" t="s">
        <v>74</v>
      </c>
    </row>
    <row r="57" spans="2:4" x14ac:dyDescent="0.25">
      <c r="B57" s="28" t="s">
        <v>96</v>
      </c>
    </row>
    <row r="58" spans="2:4" x14ac:dyDescent="0.25">
      <c r="B58" t="s">
        <v>97</v>
      </c>
    </row>
    <row r="59" spans="2:4" x14ac:dyDescent="0.25">
      <c r="B59" t="s">
        <v>18</v>
      </c>
    </row>
    <row r="60" spans="2:4" x14ac:dyDescent="0.25">
      <c r="C60" t="s">
        <v>81</v>
      </c>
    </row>
    <row r="61" spans="2:4" x14ac:dyDescent="0.25">
      <c r="C61" t="s">
        <v>80</v>
      </c>
    </row>
    <row r="62" spans="2:4" x14ac:dyDescent="0.25">
      <c r="C62" t="s">
        <v>82</v>
      </c>
    </row>
    <row r="63" spans="2:4" x14ac:dyDescent="0.25">
      <c r="C63" t="s">
        <v>79</v>
      </c>
    </row>
    <row r="65" spans="2:4" x14ac:dyDescent="0.25">
      <c r="B65" t="s">
        <v>77</v>
      </c>
    </row>
    <row r="66" spans="2:4" x14ac:dyDescent="0.25">
      <c r="C66" t="s">
        <v>78</v>
      </c>
    </row>
    <row r="68" spans="2:4" x14ac:dyDescent="0.25">
      <c r="B68" t="s">
        <v>83</v>
      </c>
    </row>
    <row r="69" spans="2:4" x14ac:dyDescent="0.25">
      <c r="C69" t="s">
        <v>88</v>
      </c>
    </row>
    <row r="70" spans="2:4" x14ac:dyDescent="0.25">
      <c r="D70" t="s">
        <v>90</v>
      </c>
    </row>
    <row r="71" spans="2:4" x14ac:dyDescent="0.25">
      <c r="D71" t="s">
        <v>89</v>
      </c>
    </row>
    <row r="73" spans="2:4" x14ac:dyDescent="0.25">
      <c r="C73" t="s">
        <v>91</v>
      </c>
    </row>
    <row r="74" spans="2:4" x14ac:dyDescent="0.25">
      <c r="D74" t="s">
        <v>92</v>
      </c>
    </row>
    <row r="75" spans="2:4" x14ac:dyDescent="0.25">
      <c r="D75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0B017-D655-4CF1-9AB0-E9799F468C53}">
  <dimension ref="B2:F5"/>
  <sheetViews>
    <sheetView workbookViewId="0">
      <selection activeCell="F6" sqref="F6"/>
    </sheetView>
  </sheetViews>
  <sheetFormatPr baseColWidth="10" defaultColWidth="9.140625" defaultRowHeight="15" x14ac:dyDescent="0.25"/>
  <cols>
    <col min="3" max="3" width="10.5703125" bestFit="1" customWidth="1"/>
  </cols>
  <sheetData>
    <row r="2" spans="2:6" x14ac:dyDescent="0.25">
      <c r="B2" t="s">
        <v>15</v>
      </c>
      <c r="C2" s="2">
        <v>3500000</v>
      </c>
      <c r="F2" t="s">
        <v>99</v>
      </c>
    </row>
    <row r="3" spans="2:6" x14ac:dyDescent="0.25">
      <c r="B3" t="s">
        <v>16</v>
      </c>
      <c r="C3" s="2">
        <v>2500000</v>
      </c>
      <c r="F3" t="s">
        <v>100</v>
      </c>
    </row>
    <row r="4" spans="2:6" x14ac:dyDescent="0.25">
      <c r="B4" t="s">
        <v>17</v>
      </c>
      <c r="C4" s="2">
        <v>1200000</v>
      </c>
      <c r="F4" t="s">
        <v>101</v>
      </c>
    </row>
    <row r="5" spans="2:6" x14ac:dyDescent="0.25">
      <c r="F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Transfers</vt:lpstr>
      <vt:lpstr>Instructions</vt:lpstr>
      <vt:lpstr>Reference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H</dc:creator>
  <cp:lastModifiedBy>Scha Mo</cp:lastModifiedBy>
  <dcterms:created xsi:type="dcterms:W3CDTF">2026-07-19T02:06:26Z</dcterms:created>
  <dcterms:modified xsi:type="dcterms:W3CDTF">2026-07-22T19:57:35Z</dcterms:modified>
</cp:coreProperties>
</file>