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M Support\Man Game\Planning Process\2026 Files\"/>
    </mc:Choice>
  </mc:AlternateContent>
  <xr:revisionPtr revIDLastSave="0" documentId="13_ncr:1_{659CC26C-DAF1-4CD7-808E-88D009AF009E}" xr6:coauthVersionLast="47" xr6:coauthVersionMax="47" xr10:uidLastSave="{00000000-0000-0000-0000-000000000000}"/>
  <bookViews>
    <workbookView xWindow="-120" yWindow="-120" windowWidth="38640" windowHeight="15720" xr2:uid="{DAAA4741-E5E5-456B-B53F-A163303E80B2}"/>
  </bookViews>
  <sheets>
    <sheet name="CT C1+C2" sheetId="1" r:id="rId1"/>
    <sheet name="Output" sheetId="3" r:id="rId2"/>
    <sheet name="Referenc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M69" i="1"/>
  <c r="M70" i="1"/>
  <c r="M71" i="1"/>
  <c r="M12" i="1" l="1"/>
  <c r="M8" i="1"/>
  <c r="M9" i="1"/>
  <c r="M10" i="1"/>
  <c r="M11" i="1"/>
  <c r="M13" i="1"/>
  <c r="M14" i="1"/>
  <c r="M15" i="1"/>
  <c r="M16" i="1"/>
  <c r="M17" i="1"/>
  <c r="M18" i="1"/>
  <c r="M19" i="1"/>
  <c r="M20" i="1"/>
  <c r="M21" i="1"/>
  <c r="M22" i="1"/>
  <c r="M23" i="1"/>
  <c r="M24" i="1"/>
  <c r="M67" i="1"/>
  <c r="M25" i="1" l="1"/>
  <c r="M26" i="1" l="1"/>
  <c r="M27" i="1" l="1"/>
  <c r="M28" i="1"/>
  <c r="M30" i="1" s="1"/>
  <c r="M29" i="1"/>
  <c r="M31" i="1"/>
  <c r="M32" i="1" l="1"/>
  <c r="M33" i="1" s="1"/>
  <c r="M34" i="1" l="1"/>
  <c r="M36" i="1" s="1"/>
  <c r="M35" i="1" l="1"/>
  <c r="M37" i="1"/>
  <c r="M38" i="1" s="1"/>
  <c r="M39" i="1" s="1"/>
  <c r="M40" i="1" s="1"/>
  <c r="M41" i="1" l="1"/>
  <c r="M42" i="1" l="1"/>
  <c r="M43" i="1" s="1"/>
  <c r="M44" i="1" s="1"/>
  <c r="M45" i="1" s="1"/>
  <c r="M46" i="1" l="1"/>
  <c r="M47" i="1" s="1"/>
  <c r="M48" i="1" s="1"/>
  <c r="M49" i="1" s="1"/>
  <c r="M50" i="1" s="1"/>
  <c r="M51" i="1" l="1"/>
  <c r="M52" i="1"/>
  <c r="M53" i="1" s="1"/>
  <c r="M54" i="1" l="1"/>
  <c r="M55" i="1" s="1"/>
  <c r="M56" i="1" s="1"/>
  <c r="M57" i="1" s="1"/>
  <c r="M58" i="1"/>
  <c r="M59" i="1" l="1"/>
  <c r="M60" i="1" l="1"/>
  <c r="M61" i="1" l="1"/>
  <c r="M62" i="1" s="1"/>
  <c r="M63" i="1" l="1"/>
  <c r="M64" i="1" l="1"/>
  <c r="M65" i="1" l="1"/>
  <c r="M66" i="1" s="1"/>
  <c r="M68" i="1" s="1"/>
  <c r="M72" i="1" s="1"/>
  <c r="M73" i="1" s="1"/>
  <c r="B20" i="3" l="1"/>
  <c r="B37" i="3" l="1"/>
  <c r="B5" i="3"/>
  <c r="B2" i="3"/>
  <c r="B3" i="3"/>
  <c r="B8" i="3"/>
  <c r="B6" i="3"/>
  <c r="B4" i="3"/>
  <c r="B7" i="3"/>
  <c r="B11" i="3"/>
  <c r="B9" i="3"/>
  <c r="B12" i="3"/>
  <c r="B13" i="3"/>
  <c r="B10" i="3"/>
  <c r="B15" i="3"/>
  <c r="B14" i="3"/>
  <c r="B17" i="3"/>
  <c r="B16" i="3"/>
  <c r="B58" i="3"/>
  <c r="B18" i="3"/>
  <c r="B67" i="3"/>
  <c r="B59" i="3"/>
  <c r="B34" i="3"/>
  <c r="B39" i="3"/>
  <c r="B40" i="3"/>
  <c r="B60" i="3"/>
  <c r="B51" i="3"/>
  <c r="B41" i="3"/>
  <c r="B69" i="3"/>
  <c r="B70" i="3"/>
  <c r="B48" i="3"/>
  <c r="B64" i="3"/>
  <c r="B32" i="3"/>
  <c r="B35" i="3"/>
  <c r="B49" i="3"/>
  <c r="B50" i="3"/>
  <c r="B63" i="3"/>
  <c r="B66" i="3"/>
  <c r="B25" i="3"/>
  <c r="B27" i="3"/>
  <c r="B52" i="3"/>
  <c r="B24" i="3"/>
  <c r="B53" i="3"/>
  <c r="B47" i="3"/>
  <c r="B56" i="3"/>
  <c r="B19" i="3"/>
  <c r="B22" i="3"/>
  <c r="B21" i="3"/>
  <c r="B61" i="3"/>
  <c r="B38" i="3"/>
  <c r="B57" i="3"/>
  <c r="B31" i="3"/>
  <c r="B45" i="3"/>
  <c r="B29" i="3"/>
  <c r="B54" i="3"/>
  <c r="B42" i="3"/>
  <c r="B26" i="3"/>
  <c r="B36" i="3"/>
  <c r="B55" i="3"/>
  <c r="B62" i="3"/>
  <c r="B68" i="3"/>
  <c r="B44" i="3"/>
  <c r="B65" i="3"/>
  <c r="B33" i="3"/>
  <c r="B46" i="3"/>
  <c r="B28" i="3"/>
  <c r="B23" i="3"/>
  <c r="B30" i="3"/>
  <c r="B43" i="3"/>
  <c r="B2" i="1" l="1"/>
</calcChain>
</file>

<file path=xl/sharedStrings.xml><?xml version="1.0" encoding="utf-8"?>
<sst xmlns="http://schemas.openxmlformats.org/spreadsheetml/2006/main" count="493" uniqueCount="205">
  <si>
    <t>Team ID</t>
  </si>
  <si>
    <t>Team Name</t>
  </si>
  <si>
    <t>Race Days Allowed</t>
  </si>
  <si>
    <t>Race Days Left</t>
  </si>
  <si>
    <t>Race ID</t>
  </si>
  <si>
    <t>Race</t>
  </si>
  <si>
    <t>Country</t>
  </si>
  <si>
    <t>Days</t>
  </si>
  <si>
    <t>Class</t>
  </si>
  <si>
    <t>Band</t>
  </si>
  <si>
    <t>Month</t>
  </si>
  <si>
    <t>Start Date</t>
  </si>
  <si>
    <t>End Date</t>
  </si>
  <si>
    <t>Select</t>
  </si>
  <si>
    <t>Priority</t>
  </si>
  <si>
    <t>Sequence</t>
  </si>
  <si>
    <t>HC</t>
  </si>
  <si>
    <t>Portugal</t>
  </si>
  <si>
    <t>Jan</t>
  </si>
  <si>
    <t>Italy</t>
  </si>
  <si>
    <t>Feb</t>
  </si>
  <si>
    <t/>
  </si>
  <si>
    <t>Mar</t>
  </si>
  <si>
    <t>Great Britain</t>
  </si>
  <si>
    <t>Apr</t>
  </si>
  <si>
    <t>May</t>
  </si>
  <si>
    <t>Gabon</t>
  </si>
  <si>
    <t>Jun</t>
  </si>
  <si>
    <t>Slovenia</t>
  </si>
  <si>
    <t>Jul</t>
  </si>
  <si>
    <t>Netherlands</t>
  </si>
  <si>
    <t>Aug</t>
  </si>
  <si>
    <t>Sep</t>
  </si>
  <si>
    <t>Oct</t>
  </si>
  <si>
    <t>USA</t>
  </si>
  <si>
    <t>Switzerland</t>
  </si>
  <si>
    <t>France</t>
  </si>
  <si>
    <t>Spain</t>
  </si>
  <si>
    <t>Germany</t>
  </si>
  <si>
    <t>Canada</t>
  </si>
  <si>
    <t>Down Under Classic</t>
  </si>
  <si>
    <t>Australia</t>
  </si>
  <si>
    <t>Circulo de Juarez</t>
  </si>
  <si>
    <t>Mexico</t>
  </si>
  <si>
    <t>Omloop Het Nieuwsblad</t>
  </si>
  <si>
    <t>Belgium</t>
  </si>
  <si>
    <t>Le Samyn</t>
  </si>
  <si>
    <t>Kuurne - Bruxelles - Kuurne</t>
  </si>
  <si>
    <t>Strade Bianche</t>
  </si>
  <si>
    <t>Macskako Kerekparverseny</t>
  </si>
  <si>
    <t>Hungary</t>
  </si>
  <si>
    <t>Tour of Norway</t>
  </si>
  <si>
    <t>Norway</t>
  </si>
  <si>
    <t>Badaling International</t>
  </si>
  <si>
    <t>China</t>
  </si>
  <si>
    <t>GP Wallonie</t>
  </si>
  <si>
    <t>Lisbon Classic</t>
  </si>
  <si>
    <t>Paris Tours</t>
  </si>
  <si>
    <t>Benelux Challenge</t>
  </si>
  <si>
    <t>Benelux</t>
  </si>
  <si>
    <t>Tour d'Andorra</t>
  </si>
  <si>
    <t>Andorra</t>
  </si>
  <si>
    <t>Post Danmark Rundt</t>
  </si>
  <si>
    <t>Denmark</t>
  </si>
  <si>
    <t>GP Lugano</t>
  </si>
  <si>
    <t>Milano - Torino</t>
  </si>
  <si>
    <t>Pro Hallstatt Classic</t>
  </si>
  <si>
    <t>Austria</t>
  </si>
  <si>
    <t>Tour du Maroc</t>
  </si>
  <si>
    <t>Morocco</t>
  </si>
  <si>
    <t>Giro dell'Emilia</t>
  </si>
  <si>
    <t>Tour Down Under</t>
  </si>
  <si>
    <t>C1</t>
  </si>
  <si>
    <t>Great Ocean Road Classic</t>
  </si>
  <si>
    <t>Viana do Castelo</t>
  </si>
  <si>
    <t>Lillestrom GP</t>
  </si>
  <si>
    <t>Tour of Britain</t>
  </si>
  <si>
    <t>Tour de Pologne</t>
  </si>
  <si>
    <t>Poland</t>
  </si>
  <si>
    <t>La Tropicale Amissa Bongo</t>
  </si>
  <si>
    <t>Tour of America</t>
  </si>
  <si>
    <t>Tour of California</t>
  </si>
  <si>
    <t>USA Pro Cycling Challenge</t>
  </si>
  <si>
    <t>Torshavn GP</t>
  </si>
  <si>
    <t>Faroe Islands</t>
  </si>
  <si>
    <t>Euskal Bizikleta</t>
  </si>
  <si>
    <t>Olympia TTT</t>
  </si>
  <si>
    <t>Baltic Chain Tour</t>
  </si>
  <si>
    <t>Baltic Area</t>
  </si>
  <si>
    <t>Vuelta al Pais Vasco</t>
  </si>
  <si>
    <t>Berlin ProRace</t>
  </si>
  <si>
    <t>Tour of South Africa</t>
  </si>
  <si>
    <t>South Africa</t>
  </si>
  <si>
    <t>Gisborne GP</t>
  </si>
  <si>
    <t>New Zealand</t>
  </si>
  <si>
    <t>C2</t>
  </si>
  <si>
    <t>Clasico San Jose</t>
  </si>
  <si>
    <t>Costa Rica</t>
  </si>
  <si>
    <t>Coppa Placci</t>
  </si>
  <si>
    <t>San Marino</t>
  </si>
  <si>
    <t>GP Yekaterinburg</t>
  </si>
  <si>
    <t>Russia</t>
  </si>
  <si>
    <t>Vuelta al Tachira</t>
  </si>
  <si>
    <t>Venezuela</t>
  </si>
  <si>
    <t>Gent - Wevelgem</t>
  </si>
  <si>
    <t>Herald Sun Tour</t>
  </si>
  <si>
    <t>GP Izola</t>
  </si>
  <si>
    <t>Monterrey TTT</t>
  </si>
  <si>
    <t>Tour of Guadeloupe</t>
  </si>
  <si>
    <t>Guadeloupe</t>
  </si>
  <si>
    <t>Geraardsbergen-Bosberg</t>
  </si>
  <si>
    <t>GP Herning</t>
  </si>
  <si>
    <t>Tour du Faso</t>
  </si>
  <si>
    <t>Burkina Faso</t>
  </si>
  <si>
    <t>Dwars door Vlaanderen</t>
  </si>
  <si>
    <t>Tour of Luxembourg</t>
  </si>
  <si>
    <t>Luxembourg</t>
  </si>
  <si>
    <t>Isle of Man ITT</t>
  </si>
  <si>
    <t>Isle of Man</t>
  </si>
  <si>
    <t>Betonexpressz GP</t>
  </si>
  <si>
    <t>Hong Kong Challenge</t>
  </si>
  <si>
    <t>Hong Kong</t>
  </si>
  <si>
    <t>Frankfurt Eschborn</t>
  </si>
  <si>
    <t>Tour of Vancouver</t>
  </si>
  <si>
    <t>GP Plouay</t>
  </si>
  <si>
    <t>Uppsala Classic</t>
  </si>
  <si>
    <t>Sweden</t>
  </si>
  <si>
    <t>Tour of San Luis</t>
  </si>
  <si>
    <t>Argentina</t>
  </si>
  <si>
    <t>Giro del Trentino</t>
  </si>
  <si>
    <t>Int. Osterreich Rundfahrt</t>
  </si>
  <si>
    <t>Zuri Metzgete</t>
  </si>
  <si>
    <t>Team List</t>
  </si>
  <si>
    <t>PT</t>
  </si>
  <si>
    <t>Assa Abloy</t>
  </si>
  <si>
    <t>Carlsberg - Danske Bank</t>
  </si>
  <si>
    <t>Cedevita</t>
  </si>
  <si>
    <t>cycleYorkshire</t>
  </si>
  <si>
    <t>Evonik - ELKO</t>
  </si>
  <si>
    <t>Fastned</t>
  </si>
  <si>
    <t>Gazelle</t>
  </si>
  <si>
    <t>Grieg-Maersk</t>
  </si>
  <si>
    <t>Jura GIANTS</t>
  </si>
  <si>
    <t>King Power</t>
  </si>
  <si>
    <t>MOL Cycling Team</t>
  </si>
  <si>
    <t>Polar</t>
  </si>
  <si>
    <t>Rabobank</t>
  </si>
  <si>
    <t>Tinkoff Team - La Datcha</t>
  </si>
  <si>
    <t>Xero Racing</t>
  </si>
  <si>
    <t>PCT</t>
  </si>
  <si>
    <t>Bralirwa - Cegeka</t>
  </si>
  <si>
    <t>DK Žalgiris</t>
  </si>
  <si>
    <t>ELCO - ABEA</t>
  </si>
  <si>
    <t>Everesting</t>
  </si>
  <si>
    <t>Indosat Ooredoo</t>
  </si>
  <si>
    <t>JEWA TIROL Cycling Team</t>
  </si>
  <si>
    <t>Lotto-Caloi</t>
  </si>
  <si>
    <t>McCormick Pro Cycling</t>
  </si>
  <si>
    <t>Minions</t>
  </si>
  <si>
    <t>Sauber Petronas Racing</t>
  </si>
  <si>
    <t>Specialized</t>
  </si>
  <si>
    <t>Tafjord Kraft</t>
  </si>
  <si>
    <t>Tryg - Eni</t>
  </si>
  <si>
    <t>CT</t>
  </si>
  <si>
    <t>Duvel-Tsingtao</t>
  </si>
  <si>
    <t>Ethiopian Airlines</t>
  </si>
  <si>
    <t>Euskotren - Pays Basque</t>
  </si>
  <si>
    <t>Gjensidige Pro Cycling Team</t>
  </si>
  <si>
    <t>SEE Turtles</t>
  </si>
  <si>
    <t>Simba Cement - Tanga Fresh</t>
  </si>
  <si>
    <t>Trans Looney Tunes</t>
  </si>
  <si>
    <t>Select Races by putting a 1 in the Select Colum</t>
  </si>
  <si>
    <t>(0 when complete)</t>
  </si>
  <si>
    <t>Los Pollos Hermanos</t>
  </si>
  <si>
    <t>Bolt - Eesti</t>
  </si>
  <si>
    <t>IESE ProCycling Team</t>
  </si>
  <si>
    <t>Zwift - Newton Foundation</t>
  </si>
  <si>
    <t>DeNA RoadStars</t>
  </si>
  <si>
    <t>Air New Zealand-Prada</t>
  </si>
  <si>
    <t>THE ONE - Fox God</t>
  </si>
  <si>
    <t>Bianchi Enel</t>
  </si>
  <si>
    <t>IncaLine Pro Cycling</t>
  </si>
  <si>
    <t>Tour de Langkawi</t>
  </si>
  <si>
    <t>Malaysia</t>
  </si>
  <si>
    <t>4 Jours de Dunkerque</t>
  </si>
  <si>
    <t>Volta a Portugal</t>
  </si>
  <si>
    <t>Mandatory Selected</t>
  </si>
  <si>
    <t>Lierse SK - Pizza Ullo PCTeam</t>
  </si>
  <si>
    <t>Aker - Ab InBev</t>
  </si>
  <si>
    <t>Riders of Rohan</t>
  </si>
  <si>
    <t>Bacharu Mamachari Faito!</t>
  </si>
  <si>
    <t>Banco Vaticano-Valkyrie</t>
  </si>
  <si>
    <t>Ekoi - Renault</t>
  </si>
  <si>
    <t>SparkNZ - Liquigas Pro Cycling</t>
  </si>
  <si>
    <t>UBS - EDP</t>
  </si>
  <si>
    <t>Parmalat - Croatia</t>
  </si>
  <si>
    <t>Peugeot</t>
  </si>
  <si>
    <t>Philips - Hero</t>
  </si>
  <si>
    <t>Hunter Valley Cycling</t>
  </si>
  <si>
    <t>Billstedt-Horn</t>
  </si>
  <si>
    <t>Deutsche WindGuard</t>
  </si>
  <si>
    <t>Fincantieri - Grand Seiko</t>
  </si>
  <si>
    <t>Brandt Cycling Team</t>
  </si>
  <si>
    <t>Trek - TBA</t>
  </si>
  <si>
    <t>(15 when correct)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</si>
</sst>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B9B8"/>
        <bgColor rgb="FFFFCC99"/>
      </patternFill>
    </fill>
    <fill>
      <patternFill patternType="solid">
        <fgColor rgb="FF92D050"/>
        <bgColor rgb="FFA6A6A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A6A6A6"/>
      </patternFill>
    </fill>
    <fill>
      <patternFill patternType="solid">
        <fgColor rgb="FFFFC000"/>
        <bgColor rgb="FFA6A6A6"/>
      </patternFill>
    </fill>
    <fill>
      <patternFill patternType="solid">
        <fgColor rgb="FF92D050"/>
        <bgColor rgb="FFFFCC99"/>
      </patternFill>
    </fill>
    <fill>
      <patternFill patternType="solid">
        <fgColor rgb="FFC9C9C9"/>
        <bgColor rgb="FFA6A6A6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1" applyFont="1" applyFill="1">
      <alignment vertical="center"/>
    </xf>
    <xf numFmtId="0" fontId="0" fillId="4" borderId="0" xfId="1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5" borderId="0" xfId="1" applyFont="1" applyFill="1">
      <alignment vertical="center"/>
    </xf>
    <xf numFmtId="0" fontId="2" fillId="0" borderId="0" xfId="2"/>
    <xf numFmtId="0" fontId="2" fillId="0" borderId="0" xfId="2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8" borderId="0" xfId="1" applyFont="1" applyFill="1">
      <alignment vertical="center"/>
    </xf>
    <xf numFmtId="0" fontId="0" fillId="9" borderId="0" xfId="1" applyFont="1" applyFill="1">
      <alignment vertical="center"/>
    </xf>
    <xf numFmtId="0" fontId="0" fillId="10" borderId="0" xfId="1" applyFont="1" applyFill="1" applyAlignment="1">
      <alignment vertical="center" wrapText="1"/>
    </xf>
    <xf numFmtId="0" fontId="0" fillId="10" borderId="0" xfId="1" applyFont="1" applyFill="1">
      <alignment vertical="center"/>
    </xf>
    <xf numFmtId="0" fontId="0" fillId="8" borderId="0" xfId="0" applyFill="1"/>
    <xf numFmtId="0" fontId="0" fillId="8" borderId="0" xfId="0" applyFill="1" applyAlignment="1">
      <alignment horizontal="left"/>
    </xf>
    <xf numFmtId="0" fontId="0" fillId="11" borderId="0" xfId="1" applyFont="1" applyFill="1">
      <alignment vertical="center"/>
    </xf>
    <xf numFmtId="0" fontId="3" fillId="5" borderId="0" xfId="1" applyFill="1" applyAlignment="1"/>
    <xf numFmtId="0" fontId="0" fillId="2" borderId="0" xfId="0" applyFill="1" applyAlignment="1">
      <alignment horizontal="left"/>
    </xf>
    <xf numFmtId="0" fontId="0" fillId="4" borderId="0" xfId="1" applyFont="1" applyFill="1" applyAlignment="1">
      <alignment vertical="center" wrapText="1"/>
    </xf>
    <xf numFmtId="0" fontId="0" fillId="2" borderId="0" xfId="0" applyFill="1"/>
    <xf numFmtId="0" fontId="1" fillId="0" borderId="0" xfId="2" applyFont="1" applyAlignment="1">
      <alignment horizontal="center"/>
    </xf>
    <xf numFmtId="0" fontId="1" fillId="0" borderId="0" xfId="2" applyFont="1"/>
    <xf numFmtId="0" fontId="0" fillId="12" borderId="0" xfId="1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2" xr:uid="{8369CCFC-26A7-4394-AC2D-950654A905EA}"/>
    <cellStyle name="Standard 2" xfId="1" xr:uid="{B2E6A74F-6748-4714-BBE4-AC112776B57A}"/>
    <cellStyle name="Standard 4" xfId="3" xr:uid="{32A85ACC-E4E8-4CDA-97BD-1B443CB4AA7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cmdaily.com/forum/viewthread.php?thread_id=72666" TargetMode="External"/><Relationship Id="rId2" Type="http://schemas.openxmlformats.org/officeDocument/2006/relationships/hyperlink" Target="https://pcmdaily.com/forum/viewthread.php?thread_id=72691" TargetMode="External"/><Relationship Id="rId1" Type="http://schemas.openxmlformats.org/officeDocument/2006/relationships/hyperlink" Target="https://pcmdaily.com/forum/viewthread.php?thread_id=72674" TargetMode="External"/><Relationship Id="rId4" Type="http://schemas.openxmlformats.org/officeDocument/2006/relationships/hyperlink" Target="https://pcmdaily.com/forum/viewthread.php?thread_id=7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3F28-82C8-49F8-9A91-A145A71DFE5A}">
  <sheetPr>
    <tabColor theme="5" tint="0.39997558519241921"/>
  </sheetPr>
  <dimension ref="A1:M121"/>
  <sheetViews>
    <sheetView tabSelected="1" workbookViewId="0">
      <pane ySplit="7" topLeftCell="A8" activePane="bottomLeft" state="frozen"/>
      <selection pane="bottomLeft" activeCell="K15" sqref="K15"/>
    </sheetView>
  </sheetViews>
  <sheetFormatPr defaultRowHeight="15" x14ac:dyDescent="0.25"/>
  <cols>
    <col min="1" max="1" width="19.28515625" customWidth="1"/>
    <col min="2" max="2" width="38.28515625" bestFit="1" customWidth="1"/>
    <col min="3" max="3" width="16" customWidth="1"/>
    <col min="4" max="6" width="9.140625" style="2"/>
    <col min="7" max="8" width="10.5703125" customWidth="1"/>
    <col min="9" max="9" width="10.5703125" style="2" customWidth="1"/>
    <col min="11" max="12" width="9.140625" style="1"/>
    <col min="13" max="13" width="10.42578125" hidden="1" customWidth="1"/>
  </cols>
  <sheetData>
    <row r="1" spans="1:13" x14ac:dyDescent="0.25">
      <c r="A1" s="11" t="s">
        <v>0</v>
      </c>
      <c r="B1" s="5"/>
      <c r="I1"/>
    </row>
    <row r="2" spans="1:13" x14ac:dyDescent="0.25">
      <c r="A2" s="11" t="s">
        <v>1</v>
      </c>
      <c r="B2" s="1" t="e">
        <f>VLOOKUP(B1,Reference!$A:$B,2,0)</f>
        <v>#N/A</v>
      </c>
      <c r="I2"/>
    </row>
    <row r="3" spans="1:13" x14ac:dyDescent="0.25">
      <c r="A3" s="11" t="s">
        <v>2</v>
      </c>
      <c r="B3" s="1">
        <v>140</v>
      </c>
      <c r="I3"/>
      <c r="K3" s="28" t="s">
        <v>171</v>
      </c>
      <c r="L3" s="29"/>
    </row>
    <row r="4" spans="1:13" x14ac:dyDescent="0.25">
      <c r="A4" s="11" t="s">
        <v>3</v>
      </c>
      <c r="B4" s="10">
        <f>B3-SUMPRODUCT(D8:D73,K8:K73)</f>
        <v>125</v>
      </c>
      <c r="C4" t="s">
        <v>172</v>
      </c>
      <c r="I4"/>
      <c r="K4" s="29"/>
      <c r="L4" s="29"/>
    </row>
    <row r="5" spans="1:13" x14ac:dyDescent="0.25">
      <c r="A5" s="11" t="s">
        <v>186</v>
      </c>
      <c r="B5" s="10">
        <f>SUM(K50*D50,K56*D56,K72*D72,K73*D73)</f>
        <v>15</v>
      </c>
      <c r="C5" t="s">
        <v>204</v>
      </c>
      <c r="K5" s="29"/>
      <c r="L5" s="29"/>
    </row>
    <row r="7" spans="1:13" x14ac:dyDescent="0.25">
      <c r="A7" s="11" t="s">
        <v>4</v>
      </c>
      <c r="B7" s="11" t="s">
        <v>5</v>
      </c>
      <c r="C7" s="11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1"/>
      <c r="K7" s="13" t="s">
        <v>13</v>
      </c>
      <c r="L7" s="13" t="s">
        <v>14</v>
      </c>
      <c r="M7" t="s">
        <v>15</v>
      </c>
    </row>
    <row r="8" spans="1:13" x14ac:dyDescent="0.25">
      <c r="A8">
        <v>44</v>
      </c>
      <c r="B8" s="3" t="s">
        <v>53</v>
      </c>
      <c r="C8" s="3" t="s">
        <v>54</v>
      </c>
      <c r="D8" s="3">
        <v>2</v>
      </c>
      <c r="E8" s="3" t="s">
        <v>16</v>
      </c>
      <c r="F8" s="3">
        <v>5</v>
      </c>
      <c r="G8" s="2" t="s">
        <v>24</v>
      </c>
      <c r="H8" s="2">
        <v>3</v>
      </c>
      <c r="I8" s="2" t="s">
        <v>21</v>
      </c>
      <c r="K8" s="5"/>
      <c r="L8" s="5"/>
      <c r="M8" t="str">
        <f>IF(K8=1,MAX($M$7:M7)+1,"")</f>
        <v/>
      </c>
    </row>
    <row r="9" spans="1:13" x14ac:dyDescent="0.25">
      <c r="A9">
        <v>109</v>
      </c>
      <c r="B9" s="3" t="s">
        <v>58</v>
      </c>
      <c r="C9" s="3" t="s">
        <v>59</v>
      </c>
      <c r="D9" s="3">
        <v>6</v>
      </c>
      <c r="E9" s="3" t="s">
        <v>16</v>
      </c>
      <c r="F9" s="3">
        <v>1</v>
      </c>
      <c r="G9" s="2" t="s">
        <v>33</v>
      </c>
      <c r="H9" s="2">
        <v>1</v>
      </c>
      <c r="I9" s="2">
        <v>6</v>
      </c>
      <c r="K9" s="5"/>
      <c r="L9" s="5"/>
      <c r="M9" t="str">
        <f>IF(K9=1,MAX($M$7:M8)+1,"")</f>
        <v/>
      </c>
    </row>
    <row r="10" spans="1:13" x14ac:dyDescent="0.25">
      <c r="A10">
        <v>7</v>
      </c>
      <c r="B10" s="3" t="s">
        <v>42</v>
      </c>
      <c r="C10" s="3" t="s">
        <v>43</v>
      </c>
      <c r="D10" s="3">
        <v>5</v>
      </c>
      <c r="E10" s="3" t="s">
        <v>16</v>
      </c>
      <c r="F10" s="3">
        <v>2</v>
      </c>
      <c r="G10" s="2" t="s">
        <v>18</v>
      </c>
      <c r="H10" s="2">
        <v>22</v>
      </c>
      <c r="I10" s="2">
        <v>26</v>
      </c>
      <c r="K10" s="5"/>
      <c r="L10" s="5"/>
      <c r="M10" t="str">
        <f>IF(K10=1,MAX($M$7:M9)+1,"")</f>
        <v/>
      </c>
    </row>
    <row r="11" spans="1:13" x14ac:dyDescent="0.25">
      <c r="A11">
        <v>2</v>
      </c>
      <c r="B11" s="3" t="s">
        <v>40</v>
      </c>
      <c r="C11" s="3" t="s">
        <v>41</v>
      </c>
      <c r="D11" s="3">
        <v>2</v>
      </c>
      <c r="E11" s="3" t="s">
        <v>16</v>
      </c>
      <c r="F11" s="3">
        <v>1</v>
      </c>
      <c r="G11" s="2" t="s">
        <v>18</v>
      </c>
      <c r="H11" s="2">
        <v>8</v>
      </c>
      <c r="I11" s="2" t="s">
        <v>21</v>
      </c>
      <c r="K11" s="5"/>
      <c r="L11" s="5"/>
      <c r="M11" t="str">
        <f>IF(K11=1,MAX($M$7:M10)+1,"")</f>
        <v/>
      </c>
    </row>
    <row r="12" spans="1:13" x14ac:dyDescent="0.25">
      <c r="A12">
        <v>117</v>
      </c>
      <c r="B12" s="15" t="s">
        <v>70</v>
      </c>
      <c r="C12" s="15" t="s">
        <v>19</v>
      </c>
      <c r="D12" s="15">
        <v>2</v>
      </c>
      <c r="E12" s="15" t="s">
        <v>16</v>
      </c>
      <c r="F12" s="15">
        <v>0</v>
      </c>
      <c r="G12" s="2" t="s">
        <v>33</v>
      </c>
      <c r="H12" s="2">
        <v>17</v>
      </c>
      <c r="I12" s="2" t="s">
        <v>21</v>
      </c>
      <c r="K12" s="5"/>
      <c r="L12" s="5"/>
      <c r="M12" t="str">
        <f>IF(K12=1,MAX($M$7:M11)+1,"")</f>
        <v/>
      </c>
    </row>
    <row r="13" spans="1:13" x14ac:dyDescent="0.25">
      <c r="A13">
        <v>99</v>
      </c>
      <c r="B13" s="3" t="s">
        <v>64</v>
      </c>
      <c r="C13" s="3" t="s">
        <v>35</v>
      </c>
      <c r="D13" s="3">
        <v>2</v>
      </c>
      <c r="E13" s="3" t="s">
        <v>16</v>
      </c>
      <c r="F13" s="3">
        <v>2</v>
      </c>
      <c r="G13" s="2" t="s">
        <v>31</v>
      </c>
      <c r="H13" s="2">
        <v>22</v>
      </c>
      <c r="I13" s="2" t="s">
        <v>21</v>
      </c>
      <c r="K13" s="5"/>
      <c r="L13" s="5"/>
      <c r="M13" t="str">
        <f>IF(K13=1,MAX($M$7:M12)+1,"")</f>
        <v/>
      </c>
    </row>
    <row r="14" spans="1:13" x14ac:dyDescent="0.25">
      <c r="A14">
        <v>18</v>
      </c>
      <c r="B14" s="3" t="s">
        <v>47</v>
      </c>
      <c r="C14" s="3" t="s">
        <v>45</v>
      </c>
      <c r="D14" s="3">
        <v>2</v>
      </c>
      <c r="E14" s="3" t="s">
        <v>16</v>
      </c>
      <c r="F14" s="3">
        <v>5</v>
      </c>
      <c r="G14" s="2" t="s">
        <v>20</v>
      </c>
      <c r="H14" s="2">
        <v>16</v>
      </c>
      <c r="I14" s="2" t="s">
        <v>21</v>
      </c>
      <c r="K14" s="5"/>
      <c r="L14" s="5"/>
      <c r="M14" t="str">
        <f>IF(K14=1,MAX($M$7:M13)+1,"")</f>
        <v/>
      </c>
    </row>
    <row r="15" spans="1:13" x14ac:dyDescent="0.25">
      <c r="A15">
        <v>21</v>
      </c>
      <c r="B15" s="3" t="s">
        <v>46</v>
      </c>
      <c r="C15" s="3" t="s">
        <v>45</v>
      </c>
      <c r="D15" s="3">
        <v>2</v>
      </c>
      <c r="E15" s="3" t="s">
        <v>16</v>
      </c>
      <c r="F15" s="3">
        <v>3</v>
      </c>
      <c r="G15" s="2" t="s">
        <v>20</v>
      </c>
      <c r="H15" s="2">
        <v>26</v>
      </c>
      <c r="I15" s="2" t="s">
        <v>21</v>
      </c>
      <c r="K15" s="5"/>
      <c r="L15" s="5"/>
      <c r="M15" t="str">
        <f>IF(K15=1,MAX($M$7:M14)+1,"")</f>
        <v/>
      </c>
    </row>
    <row r="16" spans="1:13" x14ac:dyDescent="0.25">
      <c r="A16">
        <v>71</v>
      </c>
      <c r="B16" s="15" t="s">
        <v>56</v>
      </c>
      <c r="C16" s="15" t="s">
        <v>17</v>
      </c>
      <c r="D16" s="15">
        <v>2</v>
      </c>
      <c r="E16" s="15" t="s">
        <v>16</v>
      </c>
      <c r="F16" s="15">
        <v>0</v>
      </c>
      <c r="G16" s="2" t="s">
        <v>27</v>
      </c>
      <c r="H16" s="2">
        <v>7</v>
      </c>
      <c r="I16" s="2" t="s">
        <v>21</v>
      </c>
      <c r="K16" s="5"/>
      <c r="L16" s="5"/>
      <c r="M16" t="str">
        <f>IF(K16=1,MAX($M$7:M15)+1,"")</f>
        <v/>
      </c>
    </row>
    <row r="17" spans="1:13" x14ac:dyDescent="0.25">
      <c r="A17">
        <v>84</v>
      </c>
      <c r="B17" s="3" t="s">
        <v>49</v>
      </c>
      <c r="C17" s="3" t="s">
        <v>50</v>
      </c>
      <c r="D17" s="3">
        <v>2</v>
      </c>
      <c r="E17" s="3" t="s">
        <v>16</v>
      </c>
      <c r="F17" s="3">
        <v>4</v>
      </c>
      <c r="G17" s="2" t="s">
        <v>29</v>
      </c>
      <c r="H17" s="2">
        <v>9</v>
      </c>
      <c r="I17" s="2" t="s">
        <v>21</v>
      </c>
      <c r="K17" s="5"/>
      <c r="L17" s="5"/>
      <c r="M17" t="str">
        <f>IF(K17=1,MAX($M$7:M16)+1,"")</f>
        <v/>
      </c>
    </row>
    <row r="18" spans="1:13" x14ac:dyDescent="0.25">
      <c r="A18">
        <v>98</v>
      </c>
      <c r="B18" s="3" t="s">
        <v>65</v>
      </c>
      <c r="C18" s="3" t="s">
        <v>19</v>
      </c>
      <c r="D18" s="3">
        <v>2</v>
      </c>
      <c r="E18" s="3" t="s">
        <v>16</v>
      </c>
      <c r="F18" s="3">
        <v>1</v>
      </c>
      <c r="G18" s="2" t="s">
        <v>31</v>
      </c>
      <c r="H18" s="2">
        <v>22</v>
      </c>
      <c r="I18" s="2" t="s">
        <v>21</v>
      </c>
      <c r="K18" s="5"/>
      <c r="L18" s="5"/>
      <c r="M18" t="str">
        <f>IF(K18=1,MAX($M$7:M17)+1,"")</f>
        <v/>
      </c>
    </row>
    <row r="19" spans="1:13" x14ac:dyDescent="0.25">
      <c r="A19">
        <v>10</v>
      </c>
      <c r="B19" s="27" t="s">
        <v>44</v>
      </c>
      <c r="C19" s="15" t="s">
        <v>45</v>
      </c>
      <c r="D19" s="15">
        <v>2</v>
      </c>
      <c r="E19" s="15" t="s">
        <v>16</v>
      </c>
      <c r="F19" s="15">
        <v>0</v>
      </c>
      <c r="G19" s="2" t="s">
        <v>20</v>
      </c>
      <c r="H19" s="2">
        <v>1</v>
      </c>
      <c r="I19" s="2" t="s">
        <v>21</v>
      </c>
      <c r="K19" s="5"/>
      <c r="L19" s="5"/>
      <c r="M19" t="str">
        <f>IF(K19=1,MAX($M$7:M18)+1,"")</f>
        <v/>
      </c>
    </row>
    <row r="20" spans="1:13" x14ac:dyDescent="0.25">
      <c r="A20">
        <v>52</v>
      </c>
      <c r="B20" s="3" t="s">
        <v>57</v>
      </c>
      <c r="C20" s="3" t="s">
        <v>36</v>
      </c>
      <c r="D20" s="3">
        <v>2</v>
      </c>
      <c r="E20" s="3" t="s">
        <v>16</v>
      </c>
      <c r="F20" s="3">
        <v>4</v>
      </c>
      <c r="G20" s="2" t="s">
        <v>24</v>
      </c>
      <c r="H20" s="2">
        <v>28</v>
      </c>
      <c r="I20" s="2" t="s">
        <v>21</v>
      </c>
      <c r="K20" s="5"/>
      <c r="L20" s="5"/>
      <c r="M20" t="str">
        <f>IF(K20=1,MAX($M$7:M19)+1,"")</f>
        <v/>
      </c>
    </row>
    <row r="21" spans="1:13" x14ac:dyDescent="0.25">
      <c r="A21">
        <v>106</v>
      </c>
      <c r="B21" s="3" t="s">
        <v>66</v>
      </c>
      <c r="C21" s="3" t="s">
        <v>67</v>
      </c>
      <c r="D21" s="3">
        <v>2</v>
      </c>
      <c r="E21" s="3" t="s">
        <v>16</v>
      </c>
      <c r="F21" s="3">
        <v>2</v>
      </c>
      <c r="G21" s="2" t="s">
        <v>32</v>
      </c>
      <c r="H21" s="2">
        <v>20</v>
      </c>
      <c r="I21" s="2" t="s">
        <v>21</v>
      </c>
      <c r="K21" s="5"/>
      <c r="L21" s="5"/>
      <c r="M21" t="str">
        <f>IF(K21=1,MAX($M$7:M20)+1,"")</f>
        <v/>
      </c>
    </row>
    <row r="22" spans="1:13" x14ac:dyDescent="0.25">
      <c r="A22">
        <v>27</v>
      </c>
      <c r="B22" s="3" t="s">
        <v>48</v>
      </c>
      <c r="C22" s="3" t="s">
        <v>19</v>
      </c>
      <c r="D22" s="3">
        <v>2</v>
      </c>
      <c r="E22" s="3" t="s">
        <v>16</v>
      </c>
      <c r="F22" s="3">
        <v>3</v>
      </c>
      <c r="G22" s="2" t="s">
        <v>22</v>
      </c>
      <c r="H22" s="2">
        <v>5</v>
      </c>
      <c r="I22" s="2" t="s">
        <v>21</v>
      </c>
      <c r="K22" s="5"/>
      <c r="L22" s="5"/>
      <c r="M22" t="str">
        <f>IF(K22=1,MAX($M$7:M21)+1,"")</f>
        <v/>
      </c>
    </row>
    <row r="23" spans="1:13" x14ac:dyDescent="0.25">
      <c r="A23">
        <v>88</v>
      </c>
      <c r="B23" s="3" t="s">
        <v>60</v>
      </c>
      <c r="C23" s="3" t="s">
        <v>61</v>
      </c>
      <c r="D23" s="3">
        <v>5</v>
      </c>
      <c r="E23" s="3" t="s">
        <v>16</v>
      </c>
      <c r="F23" s="3">
        <v>3</v>
      </c>
      <c r="G23" s="2" t="s">
        <v>29</v>
      </c>
      <c r="H23" s="2">
        <v>25</v>
      </c>
      <c r="I23" s="2">
        <v>29</v>
      </c>
      <c r="K23" s="5"/>
      <c r="L23" s="5"/>
      <c r="M23" t="str">
        <f>IF(K23=1,MAX($M$7:M22)+1,"")</f>
        <v/>
      </c>
    </row>
    <row r="24" spans="1:13" x14ac:dyDescent="0.25">
      <c r="A24">
        <v>94</v>
      </c>
      <c r="B24" s="3" t="s">
        <v>77</v>
      </c>
      <c r="C24" s="3" t="s">
        <v>78</v>
      </c>
      <c r="D24" s="3">
        <v>6</v>
      </c>
      <c r="E24" s="3" t="s">
        <v>16</v>
      </c>
      <c r="F24" s="3">
        <v>5</v>
      </c>
      <c r="G24" s="2" t="s">
        <v>31</v>
      </c>
      <c r="H24" s="2">
        <v>8</v>
      </c>
      <c r="I24" s="2">
        <v>13</v>
      </c>
      <c r="K24" s="5"/>
      <c r="L24" s="5"/>
      <c r="M24" t="str">
        <f>IF(K24=1,MAX($M$7:M23)+1,"")</f>
        <v/>
      </c>
    </row>
    <row r="25" spans="1:13" x14ac:dyDescent="0.25">
      <c r="A25">
        <v>61</v>
      </c>
      <c r="B25" s="15" t="s">
        <v>80</v>
      </c>
      <c r="C25" s="15" t="s">
        <v>34</v>
      </c>
      <c r="D25" s="15">
        <v>14</v>
      </c>
      <c r="E25" s="15" t="s">
        <v>16</v>
      </c>
      <c r="F25" s="15">
        <v>0</v>
      </c>
      <c r="G25" s="2" t="s">
        <v>25</v>
      </c>
      <c r="H25" s="2">
        <v>12</v>
      </c>
      <c r="I25" s="2">
        <v>25</v>
      </c>
      <c r="K25" s="5"/>
      <c r="L25" s="5"/>
      <c r="M25" t="str">
        <f>IF(K25=1,MAX($M$7:M24)+1,"")</f>
        <v/>
      </c>
    </row>
    <row r="26" spans="1:13" x14ac:dyDescent="0.25">
      <c r="A26">
        <v>31</v>
      </c>
      <c r="B26" s="3" t="s">
        <v>51</v>
      </c>
      <c r="C26" s="3" t="s">
        <v>52</v>
      </c>
      <c r="D26" s="3">
        <v>5</v>
      </c>
      <c r="E26" s="3" t="s">
        <v>16</v>
      </c>
      <c r="F26" s="3">
        <v>4</v>
      </c>
      <c r="G26" s="2" t="s">
        <v>22</v>
      </c>
      <c r="H26" s="2">
        <v>14</v>
      </c>
      <c r="I26" s="2">
        <v>18</v>
      </c>
      <c r="K26" s="5"/>
      <c r="L26" s="5"/>
      <c r="M26" t="str">
        <f>IF(K26=1,MAX($M$7:M25)+1,"")</f>
        <v/>
      </c>
    </row>
    <row r="27" spans="1:13" x14ac:dyDescent="0.25">
      <c r="A27">
        <v>105</v>
      </c>
      <c r="B27" s="4" t="s">
        <v>87</v>
      </c>
      <c r="C27" s="4" t="s">
        <v>88</v>
      </c>
      <c r="D27" s="4">
        <v>5</v>
      </c>
      <c r="E27" s="4" t="s">
        <v>72</v>
      </c>
      <c r="F27" s="4" t="s">
        <v>21</v>
      </c>
      <c r="G27" s="2" t="s">
        <v>32</v>
      </c>
      <c r="H27" s="2">
        <v>13</v>
      </c>
      <c r="I27" s="2">
        <v>17</v>
      </c>
      <c r="K27" s="5"/>
      <c r="L27" s="5"/>
      <c r="M27" t="str">
        <f>IF(K27=1,MAX($M$7:M26)+1,"")</f>
        <v/>
      </c>
    </row>
    <row r="28" spans="1:13" x14ac:dyDescent="0.25">
      <c r="A28">
        <v>76</v>
      </c>
      <c r="B28" s="4" t="s">
        <v>90</v>
      </c>
      <c r="C28" s="4" t="s">
        <v>38</v>
      </c>
      <c r="D28" s="4">
        <v>2</v>
      </c>
      <c r="E28" s="4" t="s">
        <v>72</v>
      </c>
      <c r="F28" s="4" t="s">
        <v>21</v>
      </c>
      <c r="G28" s="2" t="s">
        <v>27</v>
      </c>
      <c r="H28" s="2">
        <v>20</v>
      </c>
      <c r="I28" s="2" t="s">
        <v>21</v>
      </c>
      <c r="K28" s="5"/>
      <c r="L28" s="5"/>
      <c r="M28" t="str">
        <f>IF(K28=1,MAX($M$7:M27)+1,"")</f>
        <v/>
      </c>
    </row>
    <row r="29" spans="1:13" x14ac:dyDescent="0.25">
      <c r="A29">
        <v>62</v>
      </c>
      <c r="B29" s="20" t="s">
        <v>85</v>
      </c>
      <c r="C29" s="20" t="s">
        <v>37</v>
      </c>
      <c r="D29" s="20">
        <v>2</v>
      </c>
      <c r="E29" s="4" t="s">
        <v>72</v>
      </c>
      <c r="F29" s="20" t="s">
        <v>21</v>
      </c>
      <c r="G29" s="2" t="s">
        <v>25</v>
      </c>
      <c r="H29" s="2">
        <v>20</v>
      </c>
      <c r="I29" s="2" t="s">
        <v>21</v>
      </c>
      <c r="K29" s="5"/>
      <c r="L29" s="5"/>
      <c r="M29" t="str">
        <f>IF(K29=1,MAX($M$7:M28)+1,"")</f>
        <v/>
      </c>
    </row>
    <row r="30" spans="1:13" x14ac:dyDescent="0.25">
      <c r="A30">
        <v>42</v>
      </c>
      <c r="B30" s="4" t="s">
        <v>93</v>
      </c>
      <c r="C30" s="4" t="s">
        <v>94</v>
      </c>
      <c r="D30" s="4">
        <v>2</v>
      </c>
      <c r="E30" s="4" t="s">
        <v>72</v>
      </c>
      <c r="F30" s="4" t="s">
        <v>21</v>
      </c>
      <c r="G30" s="2" t="s">
        <v>24</v>
      </c>
      <c r="H30" s="2">
        <v>1</v>
      </c>
      <c r="I30" s="2" t="s">
        <v>21</v>
      </c>
      <c r="K30" s="5"/>
      <c r="L30" s="5"/>
      <c r="M30" t="str">
        <f>IF(K30=1,MAX($M$7:M29)+1,"")</f>
        <v/>
      </c>
    </row>
    <row r="31" spans="1:13" x14ac:dyDescent="0.25">
      <c r="A31">
        <v>29</v>
      </c>
      <c r="B31" s="4" t="s">
        <v>106</v>
      </c>
      <c r="C31" s="4" t="s">
        <v>28</v>
      </c>
      <c r="D31" s="4">
        <v>2</v>
      </c>
      <c r="E31" s="4" t="s">
        <v>72</v>
      </c>
      <c r="F31" s="4" t="s">
        <v>21</v>
      </c>
      <c r="G31" s="2" t="s">
        <v>22</v>
      </c>
      <c r="H31" s="2">
        <v>7</v>
      </c>
      <c r="I31" s="2" t="s">
        <v>21</v>
      </c>
      <c r="K31" s="5"/>
      <c r="L31" s="5"/>
      <c r="M31" t="str">
        <f>IF(K31=1,MAX($M$7:M30)+1,"")</f>
        <v/>
      </c>
    </row>
    <row r="32" spans="1:13" x14ac:dyDescent="0.25">
      <c r="A32">
        <v>49</v>
      </c>
      <c r="B32" s="20" t="s">
        <v>55</v>
      </c>
      <c r="C32" s="20" t="s">
        <v>45</v>
      </c>
      <c r="D32" s="20">
        <v>2</v>
      </c>
      <c r="E32" s="4" t="s">
        <v>72</v>
      </c>
      <c r="F32" s="20" t="s">
        <v>21</v>
      </c>
      <c r="G32" s="2" t="s">
        <v>24</v>
      </c>
      <c r="H32" s="2">
        <v>25</v>
      </c>
      <c r="I32" s="2" t="s">
        <v>21</v>
      </c>
      <c r="K32" s="5"/>
      <c r="L32" s="5"/>
      <c r="M32" t="str">
        <f>IF(K32=1,MAX($M$7:M31)+1,"")</f>
        <v/>
      </c>
    </row>
    <row r="33" spans="1:13" x14ac:dyDescent="0.25">
      <c r="A33">
        <v>8</v>
      </c>
      <c r="B33" s="4" t="s">
        <v>73</v>
      </c>
      <c r="C33" s="4" t="s">
        <v>41</v>
      </c>
      <c r="D33" s="4">
        <v>2</v>
      </c>
      <c r="E33" s="4" t="s">
        <v>72</v>
      </c>
      <c r="F33" s="4" t="s">
        <v>21</v>
      </c>
      <c r="G33" s="2" t="s">
        <v>18</v>
      </c>
      <c r="H33" s="2">
        <v>29</v>
      </c>
      <c r="I33" s="2" t="s">
        <v>21</v>
      </c>
      <c r="K33" s="5"/>
      <c r="L33" s="5"/>
      <c r="M33" t="str">
        <f>IF(K33=1,MAX($M$7:M32)+1,"")</f>
        <v/>
      </c>
    </row>
    <row r="34" spans="1:13" x14ac:dyDescent="0.25">
      <c r="A34">
        <v>55</v>
      </c>
      <c r="B34" s="4" t="s">
        <v>79</v>
      </c>
      <c r="C34" s="4" t="s">
        <v>26</v>
      </c>
      <c r="D34" s="4">
        <v>5</v>
      </c>
      <c r="E34" s="4" t="s">
        <v>72</v>
      </c>
      <c r="F34" s="4" t="s">
        <v>21</v>
      </c>
      <c r="G34" s="2" t="s">
        <v>25</v>
      </c>
      <c r="H34" s="2">
        <v>1</v>
      </c>
      <c r="I34" s="2">
        <v>5</v>
      </c>
      <c r="K34" s="5"/>
      <c r="L34" s="5"/>
      <c r="M34" t="str">
        <f>IF(K34=1,MAX($M$7:M33)+1,"")</f>
        <v/>
      </c>
    </row>
    <row r="35" spans="1:13" x14ac:dyDescent="0.25">
      <c r="A35">
        <v>32</v>
      </c>
      <c r="B35" s="4" t="s">
        <v>75</v>
      </c>
      <c r="C35" s="4" t="s">
        <v>52</v>
      </c>
      <c r="D35" s="4">
        <v>2</v>
      </c>
      <c r="E35" s="4" t="s">
        <v>72</v>
      </c>
      <c r="F35" s="4" t="s">
        <v>21</v>
      </c>
      <c r="G35" s="2" t="s">
        <v>22</v>
      </c>
      <c r="H35" s="2">
        <v>14</v>
      </c>
      <c r="I35" s="2" t="s">
        <v>21</v>
      </c>
      <c r="K35" s="5"/>
      <c r="L35" s="5"/>
      <c r="M35" t="str">
        <f>IF(K35=1,MAX($M$7:M34)+1,"")</f>
        <v/>
      </c>
    </row>
    <row r="36" spans="1:13" x14ac:dyDescent="0.25">
      <c r="A36">
        <v>22</v>
      </c>
      <c r="B36" s="4" t="s">
        <v>86</v>
      </c>
      <c r="C36" s="4" t="s">
        <v>30</v>
      </c>
      <c r="D36" s="4">
        <v>2</v>
      </c>
      <c r="E36" s="4" t="s">
        <v>72</v>
      </c>
      <c r="F36" s="4" t="s">
        <v>21</v>
      </c>
      <c r="G36" s="2" t="s">
        <v>20</v>
      </c>
      <c r="H36" s="2">
        <v>26</v>
      </c>
      <c r="I36" s="2" t="s">
        <v>21</v>
      </c>
      <c r="K36" s="5"/>
      <c r="L36" s="5"/>
      <c r="M36" t="str">
        <f>IF(K36=1,MAX($M$7:M35)+1,"")</f>
        <v/>
      </c>
    </row>
    <row r="37" spans="1:13" x14ac:dyDescent="0.25">
      <c r="A37">
        <v>97</v>
      </c>
      <c r="B37" s="20" t="s">
        <v>62</v>
      </c>
      <c r="C37" s="20" t="s">
        <v>63</v>
      </c>
      <c r="D37" s="20">
        <v>5</v>
      </c>
      <c r="E37" s="4" t="s">
        <v>72</v>
      </c>
      <c r="F37" s="20" t="s">
        <v>21</v>
      </c>
      <c r="G37" s="2" t="s">
        <v>31</v>
      </c>
      <c r="H37" s="2">
        <v>16</v>
      </c>
      <c r="I37" s="2">
        <v>20</v>
      </c>
      <c r="K37" s="5"/>
      <c r="L37" s="5"/>
      <c r="M37" t="str">
        <f>IF(K37=1,MAX($M$7:M36)+1,"")</f>
        <v/>
      </c>
    </row>
    <row r="38" spans="1:13" x14ac:dyDescent="0.25">
      <c r="A38">
        <v>81</v>
      </c>
      <c r="B38" s="4" t="s">
        <v>83</v>
      </c>
      <c r="C38" s="4" t="s">
        <v>84</v>
      </c>
      <c r="D38" s="4">
        <v>2</v>
      </c>
      <c r="E38" s="4" t="s">
        <v>72</v>
      </c>
      <c r="F38" s="4" t="s">
        <v>21</v>
      </c>
      <c r="G38" s="2" t="s">
        <v>29</v>
      </c>
      <c r="H38" s="2">
        <v>1</v>
      </c>
      <c r="I38" s="2" t="s">
        <v>21</v>
      </c>
      <c r="K38" s="5"/>
      <c r="L38" s="5"/>
      <c r="M38" t="str">
        <f>IF(K38=1,MAX($M$7:M37)+1,"")</f>
        <v/>
      </c>
    </row>
    <row r="39" spans="1:13" x14ac:dyDescent="0.25">
      <c r="A39">
        <v>46</v>
      </c>
      <c r="B39" s="18" t="s">
        <v>182</v>
      </c>
      <c r="C39" s="19" t="s">
        <v>183</v>
      </c>
      <c r="D39" s="18">
        <v>6</v>
      </c>
      <c r="E39" s="4" t="s">
        <v>72</v>
      </c>
      <c r="F39" s="19" t="s">
        <v>21</v>
      </c>
      <c r="G39" s="2" t="s">
        <v>24</v>
      </c>
      <c r="H39" s="2">
        <v>12</v>
      </c>
      <c r="I39" s="2">
        <v>17</v>
      </c>
      <c r="K39" s="5"/>
      <c r="L39" s="5"/>
      <c r="M39" t="str">
        <f>IF(K39=1,MAX($M$7:M38)+1,"")</f>
        <v/>
      </c>
    </row>
    <row r="40" spans="1:13" x14ac:dyDescent="0.25">
      <c r="A40">
        <v>4</v>
      </c>
      <c r="B40" s="14" t="s">
        <v>71</v>
      </c>
      <c r="C40" s="14" t="s">
        <v>41</v>
      </c>
      <c r="D40" s="14">
        <v>6</v>
      </c>
      <c r="E40" s="4" t="s">
        <v>72</v>
      </c>
      <c r="F40" s="14" t="s">
        <v>21</v>
      </c>
      <c r="G40" s="2" t="s">
        <v>18</v>
      </c>
      <c r="H40" s="2">
        <v>12</v>
      </c>
      <c r="I40" s="2">
        <v>17</v>
      </c>
      <c r="K40" s="5"/>
      <c r="L40" s="5"/>
      <c r="M40" t="str">
        <f>IF(K40=1,MAX($M$7:M39)+1,"")</f>
        <v/>
      </c>
    </row>
    <row r="41" spans="1:13" x14ac:dyDescent="0.25">
      <c r="A41">
        <v>111</v>
      </c>
      <c r="B41" s="20" t="s">
        <v>68</v>
      </c>
      <c r="C41" s="20" t="s">
        <v>69</v>
      </c>
      <c r="D41" s="20">
        <v>6</v>
      </c>
      <c r="E41" s="4" t="s">
        <v>72</v>
      </c>
      <c r="F41" s="20" t="s">
        <v>21</v>
      </c>
      <c r="G41" s="2" t="s">
        <v>33</v>
      </c>
      <c r="H41" s="2">
        <v>4</v>
      </c>
      <c r="I41" s="2">
        <v>9</v>
      </c>
      <c r="K41" s="5"/>
      <c r="L41" s="5"/>
      <c r="M41" t="str">
        <f>IF(K41=1,MAX($M$7:M40)+1,"")</f>
        <v/>
      </c>
    </row>
    <row r="42" spans="1:13" x14ac:dyDescent="0.25">
      <c r="A42">
        <v>35</v>
      </c>
      <c r="B42" s="4" t="s">
        <v>76</v>
      </c>
      <c r="C42" s="4" t="s">
        <v>23</v>
      </c>
      <c r="D42" s="4">
        <v>5</v>
      </c>
      <c r="E42" s="4" t="s">
        <v>72</v>
      </c>
      <c r="F42" s="4" t="s">
        <v>21</v>
      </c>
      <c r="G42" s="2" t="s">
        <v>22</v>
      </c>
      <c r="H42" s="2">
        <v>20</v>
      </c>
      <c r="I42" s="2">
        <v>24</v>
      </c>
      <c r="K42" s="5"/>
      <c r="L42" s="5"/>
      <c r="M42" t="str">
        <f>IF(K42=1,MAX($M$7:M41)+1,"")</f>
        <v/>
      </c>
    </row>
    <row r="43" spans="1:13" x14ac:dyDescent="0.25">
      <c r="A43">
        <v>67</v>
      </c>
      <c r="B43" s="4" t="s">
        <v>81</v>
      </c>
      <c r="C43" s="4" t="s">
        <v>34</v>
      </c>
      <c r="D43" s="4">
        <v>7</v>
      </c>
      <c r="E43" s="4" t="s">
        <v>72</v>
      </c>
      <c r="F43" s="4" t="s">
        <v>21</v>
      </c>
      <c r="G43" s="2" t="s">
        <v>27</v>
      </c>
      <c r="H43" s="2">
        <v>1</v>
      </c>
      <c r="I43" s="2">
        <v>7</v>
      </c>
      <c r="K43" s="5"/>
      <c r="L43" s="5"/>
      <c r="M43" t="str">
        <f>IF(K43=1,MAX($M$7:M42)+1,"")</f>
        <v/>
      </c>
    </row>
    <row r="44" spans="1:13" x14ac:dyDescent="0.25">
      <c r="A44">
        <v>85</v>
      </c>
      <c r="B44" s="4" t="s">
        <v>91</v>
      </c>
      <c r="C44" s="4" t="s">
        <v>92</v>
      </c>
      <c r="D44" s="4">
        <v>6</v>
      </c>
      <c r="E44" s="4" t="s">
        <v>72</v>
      </c>
      <c r="F44" s="4" t="s">
        <v>21</v>
      </c>
      <c r="G44" s="2" t="s">
        <v>29</v>
      </c>
      <c r="H44" s="2">
        <v>12</v>
      </c>
      <c r="I44" s="2">
        <v>17</v>
      </c>
      <c r="K44" s="5"/>
      <c r="L44" s="5"/>
      <c r="M44" t="str">
        <f>IF(K44=1,MAX($M$7:M43)+1,"")</f>
        <v/>
      </c>
    </row>
    <row r="45" spans="1:13" x14ac:dyDescent="0.25">
      <c r="A45">
        <v>79</v>
      </c>
      <c r="B45" s="4" t="s">
        <v>82</v>
      </c>
      <c r="C45" s="4" t="s">
        <v>34</v>
      </c>
      <c r="D45" s="4">
        <v>3</v>
      </c>
      <c r="E45" s="4" t="s">
        <v>72</v>
      </c>
      <c r="F45" s="4" t="s">
        <v>21</v>
      </c>
      <c r="G45" s="2" t="s">
        <v>27</v>
      </c>
      <c r="H45" s="2">
        <v>26</v>
      </c>
      <c r="I45" s="2">
        <v>28</v>
      </c>
      <c r="K45" s="5"/>
      <c r="L45" s="5"/>
      <c r="M45" t="str">
        <f>IF(K45=1,MAX($M$7:M44)+1,"")</f>
        <v/>
      </c>
    </row>
    <row r="46" spans="1:13" x14ac:dyDescent="0.25">
      <c r="A46">
        <v>13</v>
      </c>
      <c r="B46" s="4" t="s">
        <v>74</v>
      </c>
      <c r="C46" s="4" t="s">
        <v>17</v>
      </c>
      <c r="D46" s="4">
        <v>2</v>
      </c>
      <c r="E46" s="4" t="s">
        <v>72</v>
      </c>
      <c r="F46" s="4" t="s">
        <v>21</v>
      </c>
      <c r="G46" s="2" t="s">
        <v>20</v>
      </c>
      <c r="H46" s="2">
        <v>3</v>
      </c>
      <c r="I46" s="2" t="s">
        <v>21</v>
      </c>
      <c r="K46" s="5"/>
      <c r="L46" s="5"/>
      <c r="M46" t="str">
        <f>IF(K46=1,MAX($M$7:M45)+1,"")</f>
        <v/>
      </c>
    </row>
    <row r="47" spans="1:13" x14ac:dyDescent="0.25">
      <c r="A47">
        <v>92</v>
      </c>
      <c r="B47" s="23" t="s">
        <v>185</v>
      </c>
      <c r="C47" s="23" t="s">
        <v>17</v>
      </c>
      <c r="D47" s="4">
        <v>6</v>
      </c>
      <c r="E47" s="4" t="s">
        <v>72</v>
      </c>
      <c r="F47" s="23" t="s">
        <v>21</v>
      </c>
      <c r="G47" s="2" t="s">
        <v>31</v>
      </c>
      <c r="H47" s="2">
        <v>1</v>
      </c>
      <c r="I47" s="2">
        <v>6</v>
      </c>
      <c r="K47" s="5"/>
      <c r="L47" s="5"/>
      <c r="M47" t="str">
        <f>IF(K47=1,MAX($M$7:M46)+1,"")</f>
        <v/>
      </c>
    </row>
    <row r="48" spans="1:13" x14ac:dyDescent="0.25">
      <c r="A48">
        <v>102</v>
      </c>
      <c r="B48" s="4" t="s">
        <v>89</v>
      </c>
      <c r="C48" s="4" t="s">
        <v>37</v>
      </c>
      <c r="D48" s="4">
        <v>6</v>
      </c>
      <c r="E48" s="4" t="s">
        <v>72</v>
      </c>
      <c r="F48" s="4" t="s">
        <v>21</v>
      </c>
      <c r="G48" s="2" t="s">
        <v>32</v>
      </c>
      <c r="H48" s="2">
        <v>3</v>
      </c>
      <c r="I48" s="2">
        <v>8</v>
      </c>
      <c r="K48" s="5"/>
      <c r="L48" s="5"/>
      <c r="M48" t="str">
        <f>IF(K48=1,MAX($M$7:M47)+1,"")</f>
        <v/>
      </c>
    </row>
    <row r="49" spans="1:13" x14ac:dyDescent="0.25">
      <c r="A49">
        <v>63</v>
      </c>
      <c r="B49" s="6" t="s">
        <v>184</v>
      </c>
      <c r="C49" s="6" t="s">
        <v>36</v>
      </c>
      <c r="D49" s="6">
        <v>4</v>
      </c>
      <c r="E49" s="6" t="s">
        <v>95</v>
      </c>
      <c r="F49" s="6" t="s">
        <v>21</v>
      </c>
      <c r="G49" s="2" t="s">
        <v>25</v>
      </c>
      <c r="H49" s="2">
        <v>22</v>
      </c>
      <c r="I49" s="2">
        <v>25</v>
      </c>
      <c r="K49" s="5"/>
      <c r="L49" s="5"/>
      <c r="M49" t="str">
        <f>IF(K49=1,MAX($M$7:M48)+1,"")</f>
        <v/>
      </c>
    </row>
    <row r="50" spans="1:13" x14ac:dyDescent="0.25">
      <c r="A50">
        <v>69</v>
      </c>
      <c r="B50" s="16" t="s">
        <v>119</v>
      </c>
      <c r="C50" s="16" t="s">
        <v>50</v>
      </c>
      <c r="D50" s="17">
        <v>2</v>
      </c>
      <c r="E50" s="16" t="s">
        <v>95</v>
      </c>
      <c r="F50" s="16" t="s">
        <v>21</v>
      </c>
      <c r="G50" s="2" t="s">
        <v>27</v>
      </c>
      <c r="H50" s="2">
        <v>3</v>
      </c>
      <c r="I50" s="2" t="s">
        <v>21</v>
      </c>
      <c r="K50">
        <v>1</v>
      </c>
      <c r="L50"/>
      <c r="M50">
        <f>IF(K50=1,MAX($M$7:M49)+1,"")</f>
        <v>1</v>
      </c>
    </row>
    <row r="51" spans="1:13" x14ac:dyDescent="0.25">
      <c r="A51">
        <v>3</v>
      </c>
      <c r="B51" s="6" t="s">
        <v>96</v>
      </c>
      <c r="C51" s="6" t="s">
        <v>97</v>
      </c>
      <c r="D51" s="6">
        <v>2</v>
      </c>
      <c r="E51" s="6" t="s">
        <v>95</v>
      </c>
      <c r="F51" s="6" t="s">
        <v>21</v>
      </c>
      <c r="G51" s="2" t="s">
        <v>18</v>
      </c>
      <c r="H51" s="2">
        <v>8</v>
      </c>
      <c r="I51" s="2" t="s">
        <v>21</v>
      </c>
      <c r="K51" s="5"/>
      <c r="L51" s="5"/>
      <c r="M51" t="str">
        <f>IF(K51=1,MAX($M$7:M50)+1,"")</f>
        <v/>
      </c>
    </row>
    <row r="52" spans="1:13" x14ac:dyDescent="0.25">
      <c r="A52">
        <v>11</v>
      </c>
      <c r="B52" s="6" t="s">
        <v>98</v>
      </c>
      <c r="C52" s="6" t="s">
        <v>99</v>
      </c>
      <c r="D52" s="6">
        <v>2</v>
      </c>
      <c r="E52" s="6" t="s">
        <v>95</v>
      </c>
      <c r="F52" s="6" t="s">
        <v>21</v>
      </c>
      <c r="G52" s="2" t="s">
        <v>20</v>
      </c>
      <c r="H52" s="2">
        <v>1</v>
      </c>
      <c r="I52" s="2" t="s">
        <v>21</v>
      </c>
      <c r="K52" s="5"/>
      <c r="L52" s="5"/>
      <c r="M52" t="str">
        <f>IF(K52=1,MAX($M$7:M51)+1,"")</f>
        <v/>
      </c>
    </row>
    <row r="53" spans="1:13" x14ac:dyDescent="0.25">
      <c r="A53">
        <v>54</v>
      </c>
      <c r="B53" s="21" t="s">
        <v>114</v>
      </c>
      <c r="C53" s="6" t="s">
        <v>45</v>
      </c>
      <c r="D53" s="6">
        <v>2</v>
      </c>
      <c r="E53" s="21" t="s">
        <v>95</v>
      </c>
      <c r="F53" s="6" t="s">
        <v>21</v>
      </c>
      <c r="G53" s="2" t="s">
        <v>24</v>
      </c>
      <c r="H53" s="2">
        <v>30</v>
      </c>
      <c r="I53" s="2" t="s">
        <v>21</v>
      </c>
      <c r="K53" s="5"/>
      <c r="L53" s="5"/>
      <c r="M53" t="str">
        <f>IF(K53=1,MAX($M$7:M52)+1,"")</f>
        <v/>
      </c>
    </row>
    <row r="54" spans="1:13" x14ac:dyDescent="0.25">
      <c r="A54">
        <v>73</v>
      </c>
      <c r="B54" s="21" t="s">
        <v>122</v>
      </c>
      <c r="C54" s="21" t="s">
        <v>38</v>
      </c>
      <c r="D54" s="21">
        <v>2</v>
      </c>
      <c r="E54" s="21" t="s">
        <v>95</v>
      </c>
      <c r="F54" s="21" t="s">
        <v>21</v>
      </c>
      <c r="G54" s="2" t="s">
        <v>27</v>
      </c>
      <c r="H54" s="2">
        <v>10</v>
      </c>
      <c r="I54" s="2" t="s">
        <v>21</v>
      </c>
      <c r="K54" s="5"/>
      <c r="L54" s="5"/>
      <c r="M54" t="str">
        <f>IF(K54=1,MAX($M$7:M53)+1,"")</f>
        <v/>
      </c>
    </row>
    <row r="55" spans="1:13" x14ac:dyDescent="0.25">
      <c r="A55">
        <v>24</v>
      </c>
      <c r="B55" s="6" t="s">
        <v>104</v>
      </c>
      <c r="C55" s="6" t="s">
        <v>45</v>
      </c>
      <c r="D55" s="6">
        <v>2</v>
      </c>
      <c r="E55" s="6" t="s">
        <v>95</v>
      </c>
      <c r="F55" s="6" t="s">
        <v>21</v>
      </c>
      <c r="G55" s="2" t="s">
        <v>20</v>
      </c>
      <c r="H55" s="2">
        <v>28</v>
      </c>
      <c r="I55" s="2" t="s">
        <v>21</v>
      </c>
      <c r="K55" s="5"/>
      <c r="L55" s="5"/>
      <c r="M55" t="str">
        <f>IF(K55=1,MAX($M$7:M54)+1,"")</f>
        <v/>
      </c>
    </row>
    <row r="56" spans="1:13" x14ac:dyDescent="0.25">
      <c r="A56">
        <v>40</v>
      </c>
      <c r="B56" s="16" t="s">
        <v>110</v>
      </c>
      <c r="C56" s="16" t="s">
        <v>45</v>
      </c>
      <c r="D56" s="17">
        <v>2</v>
      </c>
      <c r="E56" s="16" t="s">
        <v>95</v>
      </c>
      <c r="F56" s="16" t="s">
        <v>21</v>
      </c>
      <c r="G56" s="2" t="s">
        <v>22</v>
      </c>
      <c r="H56" s="2">
        <v>31</v>
      </c>
      <c r="I56" s="2" t="s">
        <v>21</v>
      </c>
      <c r="K56">
        <v>1</v>
      </c>
      <c r="L56"/>
      <c r="M56">
        <f>IF(K56=1,MAX($M$7:M55)+1,"")</f>
        <v>2</v>
      </c>
    </row>
    <row r="57" spans="1:13" x14ac:dyDescent="0.25">
      <c r="A57">
        <v>93</v>
      </c>
      <c r="B57" s="6" t="s">
        <v>129</v>
      </c>
      <c r="C57" s="6" t="s">
        <v>19</v>
      </c>
      <c r="D57" s="6">
        <v>3</v>
      </c>
      <c r="E57" s="6" t="s">
        <v>95</v>
      </c>
      <c r="F57" s="6" t="s">
        <v>21</v>
      </c>
      <c r="G57" s="2" t="s">
        <v>31</v>
      </c>
      <c r="H57" s="2">
        <v>8</v>
      </c>
      <c r="I57" s="2">
        <v>10</v>
      </c>
      <c r="K57" s="5"/>
      <c r="L57" s="5"/>
      <c r="M57" t="str">
        <f>IF(K57=1,MAX($M$7:M56)+1,"")</f>
        <v/>
      </c>
    </row>
    <row r="58" spans="1:13" x14ac:dyDescent="0.25">
      <c r="A58">
        <v>50</v>
      </c>
      <c r="B58" s="6" t="s">
        <v>111</v>
      </c>
      <c r="C58" s="6" t="s">
        <v>63</v>
      </c>
      <c r="D58" s="6">
        <v>2</v>
      </c>
      <c r="E58" s="6" t="s">
        <v>95</v>
      </c>
      <c r="F58" s="6" t="s">
        <v>21</v>
      </c>
      <c r="G58" s="2" t="s">
        <v>24</v>
      </c>
      <c r="H58" s="2">
        <v>25</v>
      </c>
      <c r="I58" s="2" t="s">
        <v>21</v>
      </c>
      <c r="K58" s="5"/>
      <c r="L58" s="5"/>
      <c r="M58" t="str">
        <f>IF(K58=1,MAX($M$7:M57)+1,"")</f>
        <v/>
      </c>
    </row>
    <row r="59" spans="1:13" x14ac:dyDescent="0.25">
      <c r="A59">
        <v>86</v>
      </c>
      <c r="B59" s="6" t="s">
        <v>124</v>
      </c>
      <c r="C59" s="22" t="s">
        <v>36</v>
      </c>
      <c r="D59" s="6">
        <v>2</v>
      </c>
      <c r="E59" s="6" t="s">
        <v>95</v>
      </c>
      <c r="F59" s="22" t="s">
        <v>21</v>
      </c>
      <c r="G59" s="2" t="s">
        <v>29</v>
      </c>
      <c r="H59" s="2">
        <v>19</v>
      </c>
      <c r="I59" s="2" t="s">
        <v>21</v>
      </c>
      <c r="K59" s="5"/>
      <c r="L59" s="5"/>
      <c r="M59" t="str">
        <f>IF(K59=1,MAX($M$7:M58)+1,"")</f>
        <v/>
      </c>
    </row>
    <row r="60" spans="1:13" x14ac:dyDescent="0.25">
      <c r="A60">
        <v>107</v>
      </c>
      <c r="B60" s="6" t="s">
        <v>100</v>
      </c>
      <c r="C60" s="6" t="s">
        <v>101</v>
      </c>
      <c r="D60" s="6">
        <v>2</v>
      </c>
      <c r="E60" s="6" t="s">
        <v>95</v>
      </c>
      <c r="F60" s="6" t="s">
        <v>21</v>
      </c>
      <c r="G60" s="2" t="s">
        <v>32</v>
      </c>
      <c r="H60" s="2">
        <v>23</v>
      </c>
      <c r="I60" s="2" t="s">
        <v>21</v>
      </c>
      <c r="K60" s="5"/>
      <c r="L60" s="5"/>
      <c r="M60" t="str">
        <f>IF(K60=1,MAX($M$7:M59)+1,"")</f>
        <v/>
      </c>
    </row>
    <row r="61" spans="1:13" x14ac:dyDescent="0.25">
      <c r="A61">
        <v>26</v>
      </c>
      <c r="B61" s="6" t="s">
        <v>105</v>
      </c>
      <c r="C61" s="6" t="s">
        <v>41</v>
      </c>
      <c r="D61" s="6">
        <v>5</v>
      </c>
      <c r="E61" s="6" t="s">
        <v>95</v>
      </c>
      <c r="F61" s="6" t="s">
        <v>21</v>
      </c>
      <c r="G61" s="2" t="s">
        <v>22</v>
      </c>
      <c r="H61" s="2">
        <v>1</v>
      </c>
      <c r="I61" s="2">
        <v>5</v>
      </c>
      <c r="K61" s="5"/>
      <c r="L61" s="5"/>
      <c r="M61" t="str">
        <f>IF(K61=1,MAX($M$7:M60)+1,"")</f>
        <v/>
      </c>
    </row>
    <row r="62" spans="1:13" x14ac:dyDescent="0.25">
      <c r="A62">
        <v>9</v>
      </c>
      <c r="B62" s="6" t="s">
        <v>120</v>
      </c>
      <c r="C62" s="6" t="s">
        <v>121</v>
      </c>
      <c r="D62" s="6">
        <v>2</v>
      </c>
      <c r="E62" s="6" t="s">
        <v>95</v>
      </c>
      <c r="F62" s="6" t="s">
        <v>21</v>
      </c>
      <c r="G62" s="2" t="s">
        <v>18</v>
      </c>
      <c r="H62" s="2">
        <v>29</v>
      </c>
      <c r="I62" s="2" t="s">
        <v>21</v>
      </c>
      <c r="K62" s="5"/>
      <c r="L62" s="5"/>
      <c r="M62" t="str">
        <f>IF(K62=1,MAX($M$7:M61)+1,"")</f>
        <v/>
      </c>
    </row>
    <row r="63" spans="1:13" x14ac:dyDescent="0.25">
      <c r="A63">
        <v>100</v>
      </c>
      <c r="B63" s="24" t="s">
        <v>130</v>
      </c>
      <c r="C63" s="22" t="s">
        <v>67</v>
      </c>
      <c r="D63" s="24">
        <v>7</v>
      </c>
      <c r="E63" s="24" t="s">
        <v>95</v>
      </c>
      <c r="F63" s="22" t="s">
        <v>21</v>
      </c>
      <c r="G63" s="2" t="s">
        <v>32</v>
      </c>
      <c r="H63" s="2">
        <v>1</v>
      </c>
      <c r="I63" s="2">
        <v>7</v>
      </c>
      <c r="K63" s="5"/>
      <c r="L63" s="5"/>
      <c r="M63" t="str">
        <f>IF(K63=1,MAX($M$7:M62)+1,"")</f>
        <v/>
      </c>
    </row>
    <row r="64" spans="1:13" x14ac:dyDescent="0.25">
      <c r="A64">
        <v>114</v>
      </c>
      <c r="B64" s="6" t="s">
        <v>117</v>
      </c>
      <c r="C64" s="6" t="s">
        <v>118</v>
      </c>
      <c r="D64" s="6">
        <v>2</v>
      </c>
      <c r="E64" s="6" t="s">
        <v>95</v>
      </c>
      <c r="F64" s="6" t="s">
        <v>21</v>
      </c>
      <c r="G64" s="2" t="s">
        <v>33</v>
      </c>
      <c r="H64" s="2">
        <v>11</v>
      </c>
      <c r="I64" s="2" t="s">
        <v>21</v>
      </c>
      <c r="K64" s="5"/>
      <c r="L64" s="5"/>
      <c r="M64" t="str">
        <f>IF(K64=1,MAX($M$7:M63)+1,"")</f>
        <v/>
      </c>
    </row>
    <row r="65" spans="1:13" x14ac:dyDescent="0.25">
      <c r="A65">
        <v>30</v>
      </c>
      <c r="B65" s="6" t="s">
        <v>107</v>
      </c>
      <c r="C65" s="6" t="s">
        <v>43</v>
      </c>
      <c r="D65" s="6">
        <v>2</v>
      </c>
      <c r="E65" s="6" t="s">
        <v>95</v>
      </c>
      <c r="F65" s="6" t="s">
        <v>21</v>
      </c>
      <c r="G65" s="2" t="s">
        <v>22</v>
      </c>
      <c r="H65" s="2">
        <v>11</v>
      </c>
      <c r="I65" s="2" t="s">
        <v>21</v>
      </c>
      <c r="K65" s="5"/>
      <c r="L65" s="5"/>
      <c r="M65" t="str">
        <f>IF(K65=1,MAX($M$7:M64)+1,"")</f>
        <v/>
      </c>
    </row>
    <row r="66" spans="1:13" x14ac:dyDescent="0.25">
      <c r="A66">
        <v>47</v>
      </c>
      <c r="B66" s="6" t="s">
        <v>112</v>
      </c>
      <c r="C66" s="6" t="s">
        <v>113</v>
      </c>
      <c r="D66" s="6">
        <v>3</v>
      </c>
      <c r="E66" s="6" t="s">
        <v>95</v>
      </c>
      <c r="F66" s="6" t="s">
        <v>21</v>
      </c>
      <c r="G66" s="2" t="s">
        <v>24</v>
      </c>
      <c r="H66" s="2">
        <v>19</v>
      </c>
      <c r="I66" s="2">
        <v>21</v>
      </c>
      <c r="K66" s="5"/>
      <c r="L66" s="5"/>
      <c r="M66" t="str">
        <f>IF(K66=1,MAX($M$7:M65)+1,"")</f>
        <v/>
      </c>
    </row>
    <row r="67" spans="1:13" x14ac:dyDescent="0.25">
      <c r="A67">
        <v>36</v>
      </c>
      <c r="B67" s="6" t="s">
        <v>108</v>
      </c>
      <c r="C67" s="6" t="s">
        <v>109</v>
      </c>
      <c r="D67" s="6">
        <v>4</v>
      </c>
      <c r="E67" s="6" t="s">
        <v>95</v>
      </c>
      <c r="F67" s="6" t="s">
        <v>21</v>
      </c>
      <c r="G67" s="2" t="s">
        <v>22</v>
      </c>
      <c r="H67" s="2">
        <v>26</v>
      </c>
      <c r="I67" s="2">
        <v>29</v>
      </c>
      <c r="K67" s="5"/>
      <c r="L67" s="5"/>
      <c r="M67" t="str">
        <f>IF(K67=1,MAX($M$7:M66)+1,"")</f>
        <v/>
      </c>
    </row>
    <row r="68" spans="1:13" x14ac:dyDescent="0.25">
      <c r="A68">
        <v>59</v>
      </c>
      <c r="B68" s="6" t="s">
        <v>115</v>
      </c>
      <c r="C68" s="6" t="s">
        <v>116</v>
      </c>
      <c r="D68" s="6">
        <v>4</v>
      </c>
      <c r="E68" s="6" t="s">
        <v>95</v>
      </c>
      <c r="F68" s="6" t="s">
        <v>21</v>
      </c>
      <c r="G68" s="2" t="s">
        <v>25</v>
      </c>
      <c r="H68" s="2">
        <v>7</v>
      </c>
      <c r="I68" s="2">
        <v>10</v>
      </c>
      <c r="K68" s="5"/>
      <c r="L68" s="5"/>
      <c r="M68" t="str">
        <f>IF(K68=1,MAX($M$7:M67)+1,"")</f>
        <v/>
      </c>
    </row>
    <row r="69" spans="1:13" x14ac:dyDescent="0.25">
      <c r="A69">
        <v>91</v>
      </c>
      <c r="B69" s="6" t="s">
        <v>127</v>
      </c>
      <c r="C69" s="22" t="s">
        <v>128</v>
      </c>
      <c r="D69" s="6">
        <v>5</v>
      </c>
      <c r="E69" s="6" t="s">
        <v>95</v>
      </c>
      <c r="F69" s="22" t="s">
        <v>21</v>
      </c>
      <c r="G69" s="2" t="s">
        <v>31</v>
      </c>
      <c r="H69" s="2">
        <v>1</v>
      </c>
      <c r="I69" s="2">
        <v>5</v>
      </c>
      <c r="K69" s="5"/>
      <c r="L69" s="5"/>
      <c r="M69" t="str">
        <f>IF(K69=1,MAX($M$7:M68)+1,"")</f>
        <v/>
      </c>
    </row>
    <row r="70" spans="1:13" x14ac:dyDescent="0.25">
      <c r="A70">
        <v>78</v>
      </c>
      <c r="B70" s="6" t="s">
        <v>123</v>
      </c>
      <c r="C70" s="6" t="s">
        <v>39</v>
      </c>
      <c r="D70" s="6">
        <v>7</v>
      </c>
      <c r="E70" s="6" t="s">
        <v>95</v>
      </c>
      <c r="F70" s="6" t="s">
        <v>21</v>
      </c>
      <c r="G70" s="2" t="s">
        <v>27</v>
      </c>
      <c r="H70" s="2">
        <v>22</v>
      </c>
      <c r="I70" s="2">
        <v>28</v>
      </c>
      <c r="K70" s="5"/>
      <c r="L70" s="5"/>
      <c r="M70" t="str">
        <f>IF(K70=1,MAX($M$7:M69)+1,"")</f>
        <v/>
      </c>
    </row>
    <row r="71" spans="1:13" x14ac:dyDescent="0.25">
      <c r="A71">
        <v>82</v>
      </c>
      <c r="B71" s="6" t="s">
        <v>125</v>
      </c>
      <c r="C71" s="6" t="s">
        <v>126</v>
      </c>
      <c r="D71" s="6">
        <v>4</v>
      </c>
      <c r="E71" s="6" t="s">
        <v>95</v>
      </c>
      <c r="F71" s="6" t="s">
        <v>21</v>
      </c>
      <c r="G71" s="2" t="s">
        <v>29</v>
      </c>
      <c r="H71" s="2">
        <v>3</v>
      </c>
      <c r="I71" s="2">
        <v>6</v>
      </c>
      <c r="K71" s="5"/>
      <c r="L71" s="5"/>
      <c r="M71" t="str">
        <f>IF(K71=1,MAX($M$7:M70)+1,"")</f>
        <v/>
      </c>
    </row>
    <row r="72" spans="1:13" x14ac:dyDescent="0.25">
      <c r="A72">
        <v>17</v>
      </c>
      <c r="B72" s="16" t="s">
        <v>102</v>
      </c>
      <c r="C72" s="16" t="s">
        <v>103</v>
      </c>
      <c r="D72" s="17">
        <v>9</v>
      </c>
      <c r="E72" s="16" t="s">
        <v>95</v>
      </c>
      <c r="F72" s="16" t="s">
        <v>21</v>
      </c>
      <c r="G72" s="2" t="s">
        <v>20</v>
      </c>
      <c r="H72" s="2">
        <v>16</v>
      </c>
      <c r="I72" s="2">
        <v>24</v>
      </c>
      <c r="K72">
        <v>1</v>
      </c>
      <c r="L72"/>
      <c r="M72">
        <f>IF(K72=1,MAX($M$7:M71)+1,"")</f>
        <v>3</v>
      </c>
    </row>
    <row r="73" spans="1:13" x14ac:dyDescent="0.25">
      <c r="A73">
        <v>118</v>
      </c>
      <c r="B73" s="16" t="s">
        <v>131</v>
      </c>
      <c r="C73" s="16" t="s">
        <v>35</v>
      </c>
      <c r="D73" s="17">
        <v>2</v>
      </c>
      <c r="E73" s="16" t="s">
        <v>95</v>
      </c>
      <c r="F73" s="16" t="s">
        <v>21</v>
      </c>
      <c r="G73" s="2" t="s">
        <v>33</v>
      </c>
      <c r="H73" s="2">
        <v>17</v>
      </c>
      <c r="I73" s="2" t="s">
        <v>21</v>
      </c>
      <c r="K73">
        <v>1</v>
      </c>
      <c r="L73"/>
      <c r="M73">
        <f>IF(K73=1,MAX($M$7:M72)+1,"")</f>
        <v>4</v>
      </c>
    </row>
    <row r="74" spans="1:13" x14ac:dyDescent="0.25">
      <c r="D74"/>
      <c r="E74"/>
      <c r="F74"/>
      <c r="I74"/>
      <c r="K74"/>
      <c r="L74"/>
    </row>
    <row r="75" spans="1:13" x14ac:dyDescent="0.25">
      <c r="D75"/>
      <c r="E75"/>
      <c r="F75"/>
      <c r="I75"/>
      <c r="K75"/>
      <c r="L75"/>
    </row>
    <row r="76" spans="1:13" x14ac:dyDescent="0.25">
      <c r="D76"/>
      <c r="E76"/>
      <c r="F76"/>
      <c r="I76"/>
      <c r="K76"/>
      <c r="L76"/>
    </row>
    <row r="77" spans="1:13" x14ac:dyDescent="0.25">
      <c r="D77"/>
      <c r="E77"/>
      <c r="F77"/>
      <c r="I77"/>
      <c r="K77"/>
      <c r="L77"/>
    </row>
    <row r="78" spans="1:13" x14ac:dyDescent="0.25">
      <c r="D78"/>
      <c r="E78"/>
      <c r="F78"/>
      <c r="I78"/>
      <c r="K78"/>
      <c r="L78"/>
    </row>
    <row r="79" spans="1:13" x14ac:dyDescent="0.25">
      <c r="D79"/>
      <c r="E79"/>
      <c r="F79"/>
      <c r="I79"/>
      <c r="K79"/>
      <c r="L79"/>
    </row>
    <row r="80" spans="1:13" x14ac:dyDescent="0.25">
      <c r="D80"/>
      <c r="E80"/>
      <c r="F80"/>
      <c r="I80"/>
      <c r="K80"/>
      <c r="L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</sheetData>
  <sortState xmlns:xlrd2="http://schemas.microsoft.com/office/spreadsheetml/2017/richdata2" ref="A8:I73">
    <sortCondition ref="E8:E73" customList="HC,C1,C2,PT,PTHC"/>
    <sortCondition ref="B8:B73"/>
  </sortState>
  <mergeCells count="1">
    <mergeCell ref="K3:L5"/>
  </mergeCells>
  <conditionalFormatting sqref="B4:B5"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CEEB-C90E-4978-AA87-3B95178513A9}">
  <dimension ref="A1:B70"/>
  <sheetViews>
    <sheetView workbookViewId="0">
      <selection activeCell="D22" sqref="D22"/>
    </sheetView>
  </sheetViews>
  <sheetFormatPr defaultRowHeight="15" x14ac:dyDescent="0.25"/>
  <cols>
    <col min="1" max="1" width="12.42578125" style="2" customWidth="1"/>
    <col min="2" max="2" width="9.140625" style="2"/>
  </cols>
  <sheetData>
    <row r="1" spans="1:2" x14ac:dyDescent="0.25">
      <c r="A1" s="2" t="s">
        <v>15</v>
      </c>
      <c r="B1" s="2" t="s">
        <v>4</v>
      </c>
    </row>
    <row r="2" spans="1:2" x14ac:dyDescent="0.25">
      <c r="A2" s="2">
        <v>1</v>
      </c>
      <c r="B2" s="9">
        <f>IFERROR(INDEX('CT C1+C2'!A:A,MATCH(A2,'CT C1+C2'!M:M,0),1),"")</f>
        <v>69</v>
      </c>
    </row>
    <row r="3" spans="1:2" x14ac:dyDescent="0.25">
      <c r="A3" s="2">
        <v>2</v>
      </c>
      <c r="B3" s="9">
        <f>IFERROR(INDEX('CT C1+C2'!A:A,MATCH(A3,'CT C1+C2'!M:M,0),1),"")</f>
        <v>40</v>
      </c>
    </row>
    <row r="4" spans="1:2" x14ac:dyDescent="0.25">
      <c r="A4" s="2">
        <v>3</v>
      </c>
      <c r="B4" s="9">
        <f>IFERROR(INDEX('CT C1+C2'!A:A,MATCH(A4,'CT C1+C2'!M:M,0),1),"")</f>
        <v>17</v>
      </c>
    </row>
    <row r="5" spans="1:2" x14ac:dyDescent="0.25">
      <c r="A5" s="2">
        <v>4</v>
      </c>
      <c r="B5" s="9">
        <f>IFERROR(INDEX('CT C1+C2'!A:A,MATCH(A5,'CT C1+C2'!M:M,0),1),"")</f>
        <v>118</v>
      </c>
    </row>
    <row r="6" spans="1:2" x14ac:dyDescent="0.25">
      <c r="A6" s="2">
        <v>5</v>
      </c>
      <c r="B6" s="9" t="str">
        <f>IFERROR(INDEX('CT C1+C2'!A:A,MATCH(A6,'CT C1+C2'!M:M,0),1),"")</f>
        <v/>
      </c>
    </row>
    <row r="7" spans="1:2" x14ac:dyDescent="0.25">
      <c r="A7" s="2">
        <v>6</v>
      </c>
      <c r="B7" s="9" t="str">
        <f>IFERROR(INDEX('CT C1+C2'!A:A,MATCH(A7,'CT C1+C2'!M:M,0),1),"")</f>
        <v/>
      </c>
    </row>
    <row r="8" spans="1:2" x14ac:dyDescent="0.25">
      <c r="A8" s="2">
        <v>7</v>
      </c>
      <c r="B8" s="9" t="str">
        <f>IFERROR(INDEX('CT C1+C2'!A:A,MATCH(A8,'CT C1+C2'!M:M,0),1),"")</f>
        <v/>
      </c>
    </row>
    <row r="9" spans="1:2" x14ac:dyDescent="0.25">
      <c r="A9" s="2">
        <v>8</v>
      </c>
      <c r="B9" s="9" t="str">
        <f>IFERROR(INDEX('CT C1+C2'!A:A,MATCH(A9,'CT C1+C2'!M:M,0),1),"")</f>
        <v/>
      </c>
    </row>
    <row r="10" spans="1:2" x14ac:dyDescent="0.25">
      <c r="A10" s="2">
        <v>9</v>
      </c>
      <c r="B10" s="9" t="str">
        <f>IFERROR(INDEX('CT C1+C2'!A:A,MATCH(A10,'CT C1+C2'!M:M,0),1),"")</f>
        <v/>
      </c>
    </row>
    <row r="11" spans="1:2" x14ac:dyDescent="0.25">
      <c r="A11" s="2">
        <v>10</v>
      </c>
      <c r="B11" s="9" t="str">
        <f>IFERROR(INDEX('CT C1+C2'!A:A,MATCH(A11,'CT C1+C2'!M:M,0),1),"")</f>
        <v/>
      </c>
    </row>
    <row r="12" spans="1:2" x14ac:dyDescent="0.25">
      <c r="A12" s="2">
        <v>11</v>
      </c>
      <c r="B12" s="9" t="str">
        <f>IFERROR(INDEX('CT C1+C2'!A:A,MATCH(A12,'CT C1+C2'!M:M,0),1),"")</f>
        <v/>
      </c>
    </row>
    <row r="13" spans="1:2" x14ac:dyDescent="0.25">
      <c r="A13" s="2">
        <v>12</v>
      </c>
      <c r="B13" s="9" t="str">
        <f>IFERROR(INDEX('CT C1+C2'!A:A,MATCH(A13,'CT C1+C2'!M:M,0),1),"")</f>
        <v/>
      </c>
    </row>
    <row r="14" spans="1:2" x14ac:dyDescent="0.25">
      <c r="A14" s="2">
        <v>13</v>
      </c>
      <c r="B14" s="9" t="str">
        <f>IFERROR(INDEX('CT C1+C2'!A:A,MATCH(A14,'CT C1+C2'!M:M,0),1),"")</f>
        <v/>
      </c>
    </row>
    <row r="15" spans="1:2" x14ac:dyDescent="0.25">
      <c r="A15" s="2">
        <v>14</v>
      </c>
      <c r="B15" s="9" t="str">
        <f>IFERROR(INDEX('CT C1+C2'!A:A,MATCH(A15,'CT C1+C2'!M:M,0),1),"")</f>
        <v/>
      </c>
    </row>
    <row r="16" spans="1:2" x14ac:dyDescent="0.25">
      <c r="A16" s="2">
        <v>15</v>
      </c>
      <c r="B16" s="9" t="str">
        <f>IFERROR(INDEX('CT C1+C2'!A:A,MATCH(A16,'CT C1+C2'!M:M,0),1),"")</f>
        <v/>
      </c>
    </row>
    <row r="17" spans="1:2" x14ac:dyDescent="0.25">
      <c r="A17" s="2">
        <v>16</v>
      </c>
      <c r="B17" s="9" t="str">
        <f>IFERROR(INDEX('CT C1+C2'!A:A,MATCH(A17,'CT C1+C2'!M:M,0),1),"")</f>
        <v/>
      </c>
    </row>
    <row r="18" spans="1:2" x14ac:dyDescent="0.25">
      <c r="A18" s="2">
        <v>17</v>
      </c>
      <c r="B18" s="9" t="str">
        <f>IFERROR(INDEX('CT C1+C2'!A:A,MATCH(A18,'CT C1+C2'!M:M,0),1),"")</f>
        <v/>
      </c>
    </row>
    <row r="19" spans="1:2" x14ac:dyDescent="0.25">
      <c r="A19" s="2">
        <v>18</v>
      </c>
      <c r="B19" s="9" t="str">
        <f>IFERROR(INDEX('CT C1+C2'!A:A,MATCH(A19,'CT C1+C2'!M:M,0),1),"")</f>
        <v/>
      </c>
    </row>
    <row r="20" spans="1:2" x14ac:dyDescent="0.25">
      <c r="A20" s="2">
        <v>19</v>
      </c>
      <c r="B20" s="9" t="str">
        <f>IFERROR(INDEX('CT C1+C2'!A:A,MATCH(A20,'CT C1+C2'!M:M,0),1),"")</f>
        <v/>
      </c>
    </row>
    <row r="21" spans="1:2" x14ac:dyDescent="0.25">
      <c r="A21" s="2">
        <v>20</v>
      </c>
      <c r="B21" s="9" t="str">
        <f>IFERROR(INDEX('CT C1+C2'!A:A,MATCH(A21,'CT C1+C2'!M:M,0),1),"")</f>
        <v/>
      </c>
    </row>
    <row r="22" spans="1:2" x14ac:dyDescent="0.25">
      <c r="A22" s="2">
        <v>21</v>
      </c>
      <c r="B22" s="9" t="str">
        <f>IFERROR(INDEX('CT C1+C2'!A:A,MATCH(A22,'CT C1+C2'!M:M,0),1),"")</f>
        <v/>
      </c>
    </row>
    <row r="23" spans="1:2" x14ac:dyDescent="0.25">
      <c r="A23" s="2">
        <v>22</v>
      </c>
      <c r="B23" s="9" t="str">
        <f>IFERROR(INDEX('CT C1+C2'!A:A,MATCH(A23,'CT C1+C2'!M:M,0),1),"")</f>
        <v/>
      </c>
    </row>
    <row r="24" spans="1:2" x14ac:dyDescent="0.25">
      <c r="A24" s="2">
        <v>23</v>
      </c>
      <c r="B24" s="9" t="str">
        <f>IFERROR(INDEX('CT C1+C2'!A:A,MATCH(A24,'CT C1+C2'!M:M,0),1),"")</f>
        <v/>
      </c>
    </row>
    <row r="25" spans="1:2" x14ac:dyDescent="0.25">
      <c r="A25" s="2">
        <v>24</v>
      </c>
      <c r="B25" s="9" t="str">
        <f>IFERROR(INDEX('CT C1+C2'!A:A,MATCH(A25,'CT C1+C2'!M:M,0),1),"")</f>
        <v/>
      </c>
    </row>
    <row r="26" spans="1:2" x14ac:dyDescent="0.25">
      <c r="A26" s="2">
        <v>25</v>
      </c>
      <c r="B26" s="9" t="str">
        <f>IFERROR(INDEX('CT C1+C2'!A:A,MATCH(A26,'CT C1+C2'!M:M,0),1),"")</f>
        <v/>
      </c>
    </row>
    <row r="27" spans="1:2" x14ac:dyDescent="0.25">
      <c r="A27" s="2">
        <v>26</v>
      </c>
      <c r="B27" s="9" t="str">
        <f>IFERROR(INDEX('CT C1+C2'!A:A,MATCH(A27,'CT C1+C2'!M:M,0),1),"")</f>
        <v/>
      </c>
    </row>
    <row r="28" spans="1:2" x14ac:dyDescent="0.25">
      <c r="A28" s="2">
        <v>27</v>
      </c>
      <c r="B28" s="9" t="str">
        <f>IFERROR(INDEX('CT C1+C2'!A:A,MATCH(A28,'CT C1+C2'!M:M,0),1),"")</f>
        <v/>
      </c>
    </row>
    <row r="29" spans="1:2" x14ac:dyDescent="0.25">
      <c r="A29" s="2">
        <v>28</v>
      </c>
      <c r="B29" s="9" t="str">
        <f>IFERROR(INDEX('CT C1+C2'!A:A,MATCH(A29,'CT C1+C2'!M:M,0),1),"")</f>
        <v/>
      </c>
    </row>
    <row r="30" spans="1:2" x14ac:dyDescent="0.25">
      <c r="A30" s="2">
        <v>29</v>
      </c>
      <c r="B30" s="9" t="str">
        <f>IFERROR(INDEX('CT C1+C2'!A:A,MATCH(A30,'CT C1+C2'!M:M,0),1),"")</f>
        <v/>
      </c>
    </row>
    <row r="31" spans="1:2" x14ac:dyDescent="0.25">
      <c r="A31" s="2">
        <v>30</v>
      </c>
      <c r="B31" s="9" t="str">
        <f>IFERROR(INDEX('CT C1+C2'!A:A,MATCH(A31,'CT C1+C2'!M:M,0),1),"")</f>
        <v/>
      </c>
    </row>
    <row r="32" spans="1:2" x14ac:dyDescent="0.25">
      <c r="A32" s="2">
        <v>31</v>
      </c>
      <c r="B32" s="9" t="str">
        <f>IFERROR(INDEX('CT C1+C2'!A:A,MATCH(A32,'CT C1+C2'!M:M,0),1),"")</f>
        <v/>
      </c>
    </row>
    <row r="33" spans="1:2" x14ac:dyDescent="0.25">
      <c r="A33" s="2">
        <v>32</v>
      </c>
      <c r="B33" s="9" t="str">
        <f>IFERROR(INDEX('CT C1+C2'!A:A,MATCH(A33,'CT C1+C2'!M:M,0),1),"")</f>
        <v/>
      </c>
    </row>
    <row r="34" spans="1:2" x14ac:dyDescent="0.25">
      <c r="A34" s="2">
        <v>33</v>
      </c>
      <c r="B34" s="9" t="str">
        <f>IFERROR(INDEX('CT C1+C2'!A:A,MATCH(A34,'CT C1+C2'!M:M,0),1),"")</f>
        <v/>
      </c>
    </row>
    <row r="35" spans="1:2" x14ac:dyDescent="0.25">
      <c r="A35" s="2">
        <v>34</v>
      </c>
      <c r="B35" s="9" t="str">
        <f>IFERROR(INDEX('CT C1+C2'!A:A,MATCH(A35,'CT C1+C2'!M:M,0),1),"")</f>
        <v/>
      </c>
    </row>
    <row r="36" spans="1:2" x14ac:dyDescent="0.25">
      <c r="A36" s="2">
        <v>35</v>
      </c>
      <c r="B36" s="9" t="str">
        <f>IFERROR(INDEX('CT C1+C2'!A:A,MATCH(A36,'CT C1+C2'!M:M,0),1),"")</f>
        <v/>
      </c>
    </row>
    <row r="37" spans="1:2" x14ac:dyDescent="0.25">
      <c r="A37" s="2">
        <v>36</v>
      </c>
      <c r="B37" s="9" t="str">
        <f>IFERROR(INDEX('CT C1+C2'!A:A,MATCH(A37,'CT C1+C2'!M:M,0),1),"")</f>
        <v/>
      </c>
    </row>
    <row r="38" spans="1:2" x14ac:dyDescent="0.25">
      <c r="A38" s="2">
        <v>37</v>
      </c>
      <c r="B38" s="9" t="str">
        <f>IFERROR(INDEX('CT C1+C2'!A:A,MATCH(A38,'CT C1+C2'!M:M,0),1),"")</f>
        <v/>
      </c>
    </row>
    <row r="39" spans="1:2" x14ac:dyDescent="0.25">
      <c r="A39" s="2">
        <v>38</v>
      </c>
      <c r="B39" s="9" t="str">
        <f>IFERROR(INDEX('CT C1+C2'!A:A,MATCH(A39,'CT C1+C2'!M:M,0),1),"")</f>
        <v/>
      </c>
    </row>
    <row r="40" spans="1:2" x14ac:dyDescent="0.25">
      <c r="A40" s="2">
        <v>39</v>
      </c>
      <c r="B40" s="9" t="str">
        <f>IFERROR(INDEX('CT C1+C2'!A:A,MATCH(A40,'CT C1+C2'!M:M,0),1),"")</f>
        <v/>
      </c>
    </row>
    <row r="41" spans="1:2" x14ac:dyDescent="0.25">
      <c r="A41" s="2">
        <v>40</v>
      </c>
      <c r="B41" s="9" t="str">
        <f>IFERROR(INDEX('CT C1+C2'!A:A,MATCH(A41,'CT C1+C2'!M:M,0),1),"")</f>
        <v/>
      </c>
    </row>
    <row r="42" spans="1:2" x14ac:dyDescent="0.25">
      <c r="A42" s="2">
        <v>41</v>
      </c>
      <c r="B42" s="9" t="str">
        <f>IFERROR(INDEX('CT C1+C2'!A:A,MATCH(A42,'CT C1+C2'!M:M,0),1),"")</f>
        <v/>
      </c>
    </row>
    <row r="43" spans="1:2" x14ac:dyDescent="0.25">
      <c r="A43" s="2">
        <v>42</v>
      </c>
      <c r="B43" s="9" t="str">
        <f>IFERROR(INDEX('CT C1+C2'!A:A,MATCH(A43,'CT C1+C2'!M:M,0),1),"")</f>
        <v/>
      </c>
    </row>
    <row r="44" spans="1:2" x14ac:dyDescent="0.25">
      <c r="A44" s="2">
        <v>43</v>
      </c>
      <c r="B44" s="9" t="str">
        <f>IFERROR(INDEX('CT C1+C2'!A:A,MATCH(A44,'CT C1+C2'!M:M,0),1),"")</f>
        <v/>
      </c>
    </row>
    <row r="45" spans="1:2" x14ac:dyDescent="0.25">
      <c r="A45" s="2">
        <v>44</v>
      </c>
      <c r="B45" s="9" t="str">
        <f>IFERROR(INDEX('CT C1+C2'!A:A,MATCH(A45,'CT C1+C2'!M:M,0),1),"")</f>
        <v/>
      </c>
    </row>
    <row r="46" spans="1:2" x14ac:dyDescent="0.25">
      <c r="A46" s="2">
        <v>45</v>
      </c>
      <c r="B46" s="9" t="str">
        <f>IFERROR(INDEX('CT C1+C2'!A:A,MATCH(A46,'CT C1+C2'!M:M,0),1),"")</f>
        <v/>
      </c>
    </row>
    <row r="47" spans="1:2" x14ac:dyDescent="0.25">
      <c r="A47" s="2">
        <v>46</v>
      </c>
      <c r="B47" s="9" t="str">
        <f>IFERROR(INDEX('CT C1+C2'!A:A,MATCH(A47,'CT C1+C2'!M:M,0),1),"")</f>
        <v/>
      </c>
    </row>
    <row r="48" spans="1:2" x14ac:dyDescent="0.25">
      <c r="A48" s="2">
        <v>47</v>
      </c>
      <c r="B48" s="9" t="str">
        <f>IFERROR(INDEX('CT C1+C2'!A:A,MATCH(A48,'CT C1+C2'!M:M,0),1),"")</f>
        <v/>
      </c>
    </row>
    <row r="49" spans="1:2" x14ac:dyDescent="0.25">
      <c r="A49" s="2">
        <v>48</v>
      </c>
      <c r="B49" s="9" t="str">
        <f>IFERROR(INDEX('CT C1+C2'!A:A,MATCH(A49,'CT C1+C2'!M:M,0),1),"")</f>
        <v/>
      </c>
    </row>
    <row r="50" spans="1:2" x14ac:dyDescent="0.25">
      <c r="A50" s="2">
        <v>49</v>
      </c>
      <c r="B50" s="9" t="str">
        <f>IFERROR(INDEX('CT C1+C2'!A:A,MATCH(A50,'CT C1+C2'!M:M,0),1),"")</f>
        <v/>
      </c>
    </row>
    <row r="51" spans="1:2" x14ac:dyDescent="0.25">
      <c r="A51" s="2">
        <v>50</v>
      </c>
      <c r="B51" s="9" t="str">
        <f>IFERROR(INDEX('CT C1+C2'!A:A,MATCH(A51,'CT C1+C2'!M:M,0),1),"")</f>
        <v/>
      </c>
    </row>
    <row r="52" spans="1:2" x14ac:dyDescent="0.25">
      <c r="A52" s="2">
        <v>51</v>
      </c>
      <c r="B52" s="9" t="str">
        <f>IFERROR(INDEX('CT C1+C2'!A:A,MATCH(A52,'CT C1+C2'!M:M,0),1),"")</f>
        <v/>
      </c>
    </row>
    <row r="53" spans="1:2" x14ac:dyDescent="0.25">
      <c r="A53" s="2">
        <v>52</v>
      </c>
      <c r="B53" s="9" t="str">
        <f>IFERROR(INDEX('CT C1+C2'!A:A,MATCH(A53,'CT C1+C2'!M:M,0),1),"")</f>
        <v/>
      </c>
    </row>
    <row r="54" spans="1:2" x14ac:dyDescent="0.25">
      <c r="A54" s="2">
        <v>53</v>
      </c>
      <c r="B54" s="9" t="str">
        <f>IFERROR(INDEX('CT C1+C2'!A:A,MATCH(A54,'CT C1+C2'!M:M,0),1),"")</f>
        <v/>
      </c>
    </row>
    <row r="55" spans="1:2" x14ac:dyDescent="0.25">
      <c r="A55" s="2">
        <v>54</v>
      </c>
      <c r="B55" s="9" t="str">
        <f>IFERROR(INDEX('CT C1+C2'!A:A,MATCH(A55,'CT C1+C2'!M:M,0),1),"")</f>
        <v/>
      </c>
    </row>
    <row r="56" spans="1:2" x14ac:dyDescent="0.25">
      <c r="A56" s="2">
        <v>55</v>
      </c>
      <c r="B56" s="9" t="str">
        <f>IFERROR(INDEX('CT C1+C2'!A:A,MATCH(A56,'CT C1+C2'!M:M,0),1),"")</f>
        <v/>
      </c>
    </row>
    <row r="57" spans="1:2" x14ac:dyDescent="0.25">
      <c r="A57" s="2">
        <v>56</v>
      </c>
      <c r="B57" s="9" t="str">
        <f>IFERROR(INDEX('CT C1+C2'!A:A,MATCH(A57,'CT C1+C2'!M:M,0),1),"")</f>
        <v/>
      </c>
    </row>
    <row r="58" spans="1:2" x14ac:dyDescent="0.25">
      <c r="A58" s="2">
        <v>57</v>
      </c>
      <c r="B58" s="9" t="str">
        <f>IFERROR(INDEX('CT C1+C2'!A:A,MATCH(A58,'CT C1+C2'!M:M,0),1),"")</f>
        <v/>
      </c>
    </row>
    <row r="59" spans="1:2" x14ac:dyDescent="0.25">
      <c r="A59" s="2">
        <v>58</v>
      </c>
      <c r="B59" s="9" t="str">
        <f>IFERROR(INDEX('CT C1+C2'!A:A,MATCH(A59,'CT C1+C2'!M:M,0),1),"")</f>
        <v/>
      </c>
    </row>
    <row r="60" spans="1:2" x14ac:dyDescent="0.25">
      <c r="A60" s="2">
        <v>59</v>
      </c>
      <c r="B60" s="9" t="str">
        <f>IFERROR(INDEX('CT C1+C2'!A:A,MATCH(A60,'CT C1+C2'!M:M,0),1),"")</f>
        <v/>
      </c>
    </row>
    <row r="61" spans="1:2" x14ac:dyDescent="0.25">
      <c r="A61" s="2">
        <v>60</v>
      </c>
      <c r="B61" s="9" t="str">
        <f>IFERROR(INDEX('CT C1+C2'!A:A,MATCH(A61,'CT C1+C2'!M:M,0),1),"")</f>
        <v/>
      </c>
    </row>
    <row r="62" spans="1:2" x14ac:dyDescent="0.25">
      <c r="A62" s="2">
        <v>61</v>
      </c>
      <c r="B62" s="9" t="str">
        <f>IFERROR(INDEX('CT C1+C2'!A:A,MATCH(A62,'CT C1+C2'!M:M,0),1),"")</f>
        <v/>
      </c>
    </row>
    <row r="63" spans="1:2" x14ac:dyDescent="0.25">
      <c r="A63" s="2">
        <v>62</v>
      </c>
      <c r="B63" s="9" t="str">
        <f>IFERROR(INDEX('CT C1+C2'!A:A,MATCH(A63,'CT C1+C2'!M:M,0),1),"")</f>
        <v/>
      </c>
    </row>
    <row r="64" spans="1:2" x14ac:dyDescent="0.25">
      <c r="A64" s="2">
        <v>63</v>
      </c>
      <c r="B64" s="9" t="str">
        <f>IFERROR(INDEX('CT C1+C2'!A:A,MATCH(A64,'CT C1+C2'!M:M,0),1),"")</f>
        <v/>
      </c>
    </row>
    <row r="65" spans="1:2" x14ac:dyDescent="0.25">
      <c r="A65" s="2">
        <v>64</v>
      </c>
      <c r="B65" s="9" t="str">
        <f>IFERROR(INDEX('CT C1+C2'!A:A,MATCH(A65,'CT C1+C2'!M:M,0),1),"")</f>
        <v/>
      </c>
    </row>
    <row r="66" spans="1:2" x14ac:dyDescent="0.25">
      <c r="A66" s="2">
        <v>65</v>
      </c>
      <c r="B66" s="9" t="str">
        <f>IFERROR(INDEX('CT C1+C2'!A:A,MATCH(A66,'CT C1+C2'!M:M,0),1),"")</f>
        <v/>
      </c>
    </row>
    <row r="67" spans="1:2" x14ac:dyDescent="0.25">
      <c r="A67" s="2">
        <v>66</v>
      </c>
      <c r="B67" s="9" t="str">
        <f>IFERROR(INDEX('CT C1+C2'!A:A,MATCH(A67,'CT C1+C2'!M:M,0),1),"")</f>
        <v/>
      </c>
    </row>
    <row r="68" spans="1:2" x14ac:dyDescent="0.25">
      <c r="A68" s="2">
        <v>67</v>
      </c>
      <c r="B68" s="9" t="str">
        <f>IFERROR(INDEX('CT C1+C2'!A:A,MATCH(A68,'CT C1+C2'!M:M,0),1),"")</f>
        <v/>
      </c>
    </row>
    <row r="69" spans="1:2" x14ac:dyDescent="0.25">
      <c r="A69" s="2">
        <v>68</v>
      </c>
      <c r="B69" s="9" t="str">
        <f>IFERROR(INDEX('CT C1+C2'!A:A,MATCH(A69,'CT C1+C2'!M:M,0),1),"")</f>
        <v/>
      </c>
    </row>
    <row r="70" spans="1:2" x14ac:dyDescent="0.25">
      <c r="A70" s="2">
        <v>69</v>
      </c>
      <c r="B70" s="9" t="str">
        <f>IFERROR(INDEX('CT C1+C2'!A:A,MATCH(A70,'CT C1+C2'!M:M,0),1),"")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CEEE-9AB5-4280-A6E2-C2A539108E67}">
  <dimension ref="A1:C62"/>
  <sheetViews>
    <sheetView workbookViewId="0">
      <selection activeCell="B66" sqref="B66"/>
    </sheetView>
  </sheetViews>
  <sheetFormatPr defaultRowHeight="15" x14ac:dyDescent="0.25"/>
  <cols>
    <col min="1" max="1" width="10.140625" style="7" customWidth="1"/>
    <col min="2" max="2" width="31" style="7" bestFit="1" customWidth="1"/>
    <col min="3" max="6" width="9.140625" style="7"/>
    <col min="7" max="7" width="26.7109375" style="7" bestFit="1" customWidth="1"/>
    <col min="8" max="8" width="8.85546875" style="7" customWidth="1"/>
    <col min="9" max="16384" width="9.140625" style="7"/>
  </cols>
  <sheetData>
    <row r="1" spans="1:3" x14ac:dyDescent="0.25">
      <c r="A1" s="7" t="s">
        <v>132</v>
      </c>
    </row>
    <row r="2" spans="1:3" x14ac:dyDescent="0.25">
      <c r="A2" s="8">
        <v>1</v>
      </c>
      <c r="B2" s="7" t="s">
        <v>188</v>
      </c>
      <c r="C2" s="8" t="s">
        <v>133</v>
      </c>
    </row>
    <row r="3" spans="1:3" x14ac:dyDescent="0.25">
      <c r="A3" s="8">
        <v>2</v>
      </c>
      <c r="B3" s="7" t="s">
        <v>135</v>
      </c>
      <c r="C3" s="8" t="s">
        <v>133</v>
      </c>
    </row>
    <row r="4" spans="1:3" x14ac:dyDescent="0.25">
      <c r="A4" s="8">
        <v>3</v>
      </c>
      <c r="B4" s="7" t="s">
        <v>136</v>
      </c>
      <c r="C4" s="8" t="s">
        <v>133</v>
      </c>
    </row>
    <row r="5" spans="1:3" x14ac:dyDescent="0.25">
      <c r="A5" s="8">
        <v>4</v>
      </c>
      <c r="B5" s="7" t="s">
        <v>137</v>
      </c>
      <c r="C5" s="8" t="s">
        <v>133</v>
      </c>
    </row>
    <row r="6" spans="1:3" x14ac:dyDescent="0.25">
      <c r="A6" s="8">
        <v>5</v>
      </c>
      <c r="B6" s="7" t="s">
        <v>152</v>
      </c>
      <c r="C6" s="8" t="s">
        <v>133</v>
      </c>
    </row>
    <row r="7" spans="1:3" x14ac:dyDescent="0.25">
      <c r="A7" s="8">
        <v>6</v>
      </c>
      <c r="B7" s="7" t="s">
        <v>138</v>
      </c>
      <c r="C7" s="8" t="s">
        <v>133</v>
      </c>
    </row>
    <row r="8" spans="1:3" x14ac:dyDescent="0.25">
      <c r="A8" s="8">
        <v>7</v>
      </c>
      <c r="B8" s="7" t="s">
        <v>139</v>
      </c>
      <c r="C8" s="8" t="s">
        <v>133</v>
      </c>
    </row>
    <row r="9" spans="1:3" x14ac:dyDescent="0.25">
      <c r="A9" s="8">
        <v>8</v>
      </c>
      <c r="B9" s="7" t="s">
        <v>140</v>
      </c>
      <c r="C9" s="8" t="s">
        <v>133</v>
      </c>
    </row>
    <row r="10" spans="1:3" x14ac:dyDescent="0.25">
      <c r="A10" s="8">
        <v>9</v>
      </c>
      <c r="B10" s="7" t="s">
        <v>154</v>
      </c>
      <c r="C10" s="8" t="s">
        <v>133</v>
      </c>
    </row>
    <row r="11" spans="1:3" x14ac:dyDescent="0.25">
      <c r="A11" s="8">
        <v>10</v>
      </c>
      <c r="B11" s="7" t="s">
        <v>143</v>
      </c>
      <c r="C11" s="8" t="s">
        <v>133</v>
      </c>
    </row>
    <row r="12" spans="1:3" x14ac:dyDescent="0.25">
      <c r="A12" s="8">
        <v>11</v>
      </c>
      <c r="B12" s="7" t="s">
        <v>173</v>
      </c>
      <c r="C12" s="8" t="s">
        <v>133</v>
      </c>
    </row>
    <row r="13" spans="1:3" x14ac:dyDescent="0.25">
      <c r="A13" s="8">
        <v>12</v>
      </c>
      <c r="B13" s="7" t="s">
        <v>145</v>
      </c>
      <c r="C13" s="8" t="s">
        <v>133</v>
      </c>
    </row>
    <row r="14" spans="1:3" x14ac:dyDescent="0.25">
      <c r="A14" s="8">
        <v>13</v>
      </c>
      <c r="B14" s="7" t="s">
        <v>146</v>
      </c>
      <c r="C14" s="8" t="s">
        <v>133</v>
      </c>
    </row>
    <row r="15" spans="1:3" x14ac:dyDescent="0.25">
      <c r="A15" s="8">
        <v>14</v>
      </c>
      <c r="B15" s="7" t="s">
        <v>147</v>
      </c>
      <c r="C15" s="8" t="s">
        <v>133</v>
      </c>
    </row>
    <row r="16" spans="1:3" x14ac:dyDescent="0.25">
      <c r="A16" s="8">
        <v>15</v>
      </c>
      <c r="B16" s="7" t="s">
        <v>148</v>
      </c>
      <c r="C16" s="8" t="s">
        <v>133</v>
      </c>
    </row>
    <row r="17" spans="1:3" x14ac:dyDescent="0.25">
      <c r="A17" s="8">
        <v>16</v>
      </c>
      <c r="B17" s="7" t="s">
        <v>134</v>
      </c>
      <c r="C17" s="25" t="s">
        <v>133</v>
      </c>
    </row>
    <row r="18" spans="1:3" x14ac:dyDescent="0.25">
      <c r="A18" s="8">
        <v>17</v>
      </c>
      <c r="B18" s="7" t="s">
        <v>174</v>
      </c>
      <c r="C18" s="25" t="s">
        <v>133</v>
      </c>
    </row>
    <row r="19" spans="1:3" x14ac:dyDescent="0.25">
      <c r="A19" s="8">
        <v>18</v>
      </c>
      <c r="B19" s="7" t="s">
        <v>151</v>
      </c>
      <c r="C19" s="25" t="s">
        <v>133</v>
      </c>
    </row>
    <row r="20" spans="1:3" x14ac:dyDescent="0.25">
      <c r="A20" s="8">
        <v>19</v>
      </c>
      <c r="B20" s="7" t="s">
        <v>192</v>
      </c>
      <c r="C20" s="25" t="s">
        <v>133</v>
      </c>
    </row>
    <row r="21" spans="1:3" x14ac:dyDescent="0.25">
      <c r="A21" s="8">
        <v>20</v>
      </c>
      <c r="B21" s="7" t="s">
        <v>144</v>
      </c>
      <c r="C21" s="25" t="s">
        <v>133</v>
      </c>
    </row>
    <row r="22" spans="1:3" x14ac:dyDescent="0.25">
      <c r="A22" s="8">
        <v>21</v>
      </c>
      <c r="B22" s="7" t="s">
        <v>160</v>
      </c>
      <c r="C22" s="25" t="s">
        <v>133</v>
      </c>
    </row>
    <row r="23" spans="1:3" x14ac:dyDescent="0.25">
      <c r="A23" s="8">
        <v>22</v>
      </c>
      <c r="B23" s="7" t="s">
        <v>198</v>
      </c>
      <c r="C23" s="25" t="s">
        <v>133</v>
      </c>
    </row>
    <row r="24" spans="1:3" x14ac:dyDescent="0.25">
      <c r="A24" s="8">
        <v>23</v>
      </c>
      <c r="B24" s="7" t="s">
        <v>141</v>
      </c>
      <c r="C24" s="25" t="s">
        <v>149</v>
      </c>
    </row>
    <row r="25" spans="1:3" x14ac:dyDescent="0.25">
      <c r="A25" s="8">
        <v>24</v>
      </c>
      <c r="B25" s="7" t="s">
        <v>142</v>
      </c>
      <c r="C25" s="25" t="s">
        <v>149</v>
      </c>
    </row>
    <row r="26" spans="1:3" x14ac:dyDescent="0.25">
      <c r="A26" s="8">
        <v>25</v>
      </c>
      <c r="B26" s="7" t="s">
        <v>187</v>
      </c>
      <c r="C26" s="25" t="s">
        <v>149</v>
      </c>
    </row>
    <row r="27" spans="1:3" x14ac:dyDescent="0.25">
      <c r="A27" s="8">
        <v>26</v>
      </c>
      <c r="B27" s="7" t="s">
        <v>197</v>
      </c>
      <c r="C27" s="25" t="s">
        <v>149</v>
      </c>
    </row>
    <row r="28" spans="1:3" x14ac:dyDescent="0.25">
      <c r="A28" s="8">
        <v>27</v>
      </c>
      <c r="B28" s="7" t="s">
        <v>194</v>
      </c>
      <c r="C28" s="25" t="s">
        <v>149</v>
      </c>
    </row>
    <row r="29" spans="1:3" x14ac:dyDescent="0.25">
      <c r="A29" s="8">
        <v>28</v>
      </c>
      <c r="B29" s="7" t="s">
        <v>150</v>
      </c>
      <c r="C29" s="8" t="s">
        <v>149</v>
      </c>
    </row>
    <row r="30" spans="1:3" x14ac:dyDescent="0.25">
      <c r="A30" s="8">
        <v>29</v>
      </c>
      <c r="B30" s="7" t="s">
        <v>164</v>
      </c>
      <c r="C30" s="8" t="s">
        <v>149</v>
      </c>
    </row>
    <row r="31" spans="1:3" x14ac:dyDescent="0.25">
      <c r="A31" s="8">
        <v>30</v>
      </c>
      <c r="B31" s="7" t="s">
        <v>153</v>
      </c>
      <c r="C31" s="8" t="s">
        <v>149</v>
      </c>
    </row>
    <row r="32" spans="1:3" x14ac:dyDescent="0.25">
      <c r="A32" s="8">
        <v>31</v>
      </c>
      <c r="B32" s="7" t="s">
        <v>167</v>
      </c>
      <c r="C32" s="8" t="s">
        <v>149</v>
      </c>
    </row>
    <row r="33" spans="1:3" x14ac:dyDescent="0.25">
      <c r="A33" s="8">
        <v>32</v>
      </c>
      <c r="B33" s="7" t="s">
        <v>156</v>
      </c>
      <c r="C33" s="8" t="s">
        <v>149</v>
      </c>
    </row>
    <row r="34" spans="1:3" x14ac:dyDescent="0.25">
      <c r="A34" s="8">
        <v>33</v>
      </c>
      <c r="B34" s="7" t="s">
        <v>157</v>
      </c>
      <c r="C34" s="8" t="s">
        <v>149</v>
      </c>
    </row>
    <row r="35" spans="1:3" x14ac:dyDescent="0.25">
      <c r="A35" s="8">
        <v>34</v>
      </c>
      <c r="B35" s="7" t="s">
        <v>158</v>
      </c>
      <c r="C35" s="8" t="s">
        <v>149</v>
      </c>
    </row>
    <row r="36" spans="1:3" x14ac:dyDescent="0.25">
      <c r="A36" s="8">
        <v>35</v>
      </c>
      <c r="B36" s="7" t="s">
        <v>176</v>
      </c>
      <c r="C36" s="8" t="s">
        <v>149</v>
      </c>
    </row>
    <row r="37" spans="1:3" x14ac:dyDescent="0.25">
      <c r="A37" s="8">
        <v>36</v>
      </c>
      <c r="B37" s="7" t="s">
        <v>159</v>
      </c>
      <c r="C37" s="8" t="s">
        <v>149</v>
      </c>
    </row>
    <row r="38" spans="1:3" x14ac:dyDescent="0.25">
      <c r="A38" s="8">
        <v>37</v>
      </c>
      <c r="B38" s="7" t="s">
        <v>193</v>
      </c>
      <c r="C38" s="8" t="s">
        <v>149</v>
      </c>
    </row>
    <row r="39" spans="1:3" x14ac:dyDescent="0.25">
      <c r="A39" s="8">
        <v>38</v>
      </c>
      <c r="B39" s="7" t="s">
        <v>170</v>
      </c>
      <c r="C39" s="8" t="s">
        <v>149</v>
      </c>
    </row>
    <row r="40" spans="1:3" x14ac:dyDescent="0.25">
      <c r="A40" s="8">
        <v>39</v>
      </c>
      <c r="B40" s="7" t="s">
        <v>162</v>
      </c>
      <c r="C40" s="8" t="s">
        <v>149</v>
      </c>
    </row>
    <row r="41" spans="1:3" x14ac:dyDescent="0.25">
      <c r="A41" s="8">
        <v>40</v>
      </c>
      <c r="B41" s="7" t="s">
        <v>180</v>
      </c>
      <c r="C41" s="25" t="s">
        <v>149</v>
      </c>
    </row>
    <row r="42" spans="1:3" x14ac:dyDescent="0.25">
      <c r="A42" s="8">
        <v>41</v>
      </c>
      <c r="B42" s="7" t="s">
        <v>165</v>
      </c>
      <c r="C42" s="25" t="s">
        <v>149</v>
      </c>
    </row>
    <row r="43" spans="1:3" x14ac:dyDescent="0.25">
      <c r="A43" s="8">
        <v>42</v>
      </c>
      <c r="B43" s="7" t="s">
        <v>189</v>
      </c>
      <c r="C43" s="25" t="s">
        <v>149</v>
      </c>
    </row>
    <row r="44" spans="1:3" x14ac:dyDescent="0.25">
      <c r="A44" s="8">
        <v>43</v>
      </c>
      <c r="B44" s="26" t="s">
        <v>196</v>
      </c>
      <c r="C44" s="25" t="s">
        <v>149</v>
      </c>
    </row>
    <row r="45" spans="1:3" x14ac:dyDescent="0.25">
      <c r="A45" s="8">
        <v>44</v>
      </c>
      <c r="B45" s="7" t="s">
        <v>190</v>
      </c>
      <c r="C45" s="25" t="s">
        <v>149</v>
      </c>
    </row>
    <row r="46" spans="1:3" x14ac:dyDescent="0.25">
      <c r="A46" s="8">
        <v>45</v>
      </c>
      <c r="B46" s="26" t="s">
        <v>191</v>
      </c>
      <c r="C46" s="25" t="s">
        <v>163</v>
      </c>
    </row>
    <row r="47" spans="1:3" x14ac:dyDescent="0.25">
      <c r="A47" s="8">
        <v>46</v>
      </c>
      <c r="B47" s="26" t="s">
        <v>175</v>
      </c>
      <c r="C47" s="25" t="s">
        <v>163</v>
      </c>
    </row>
    <row r="48" spans="1:3" x14ac:dyDescent="0.25">
      <c r="A48" s="8">
        <v>47</v>
      </c>
      <c r="B48" s="7" t="s">
        <v>155</v>
      </c>
      <c r="C48" s="25" t="s">
        <v>163</v>
      </c>
    </row>
    <row r="49" spans="1:3" x14ac:dyDescent="0.25">
      <c r="A49" s="8">
        <v>48</v>
      </c>
      <c r="B49" s="7" t="s">
        <v>169</v>
      </c>
      <c r="C49" s="25" t="s">
        <v>163</v>
      </c>
    </row>
    <row r="50" spans="1:3" x14ac:dyDescent="0.25">
      <c r="A50" s="8">
        <v>49</v>
      </c>
      <c r="B50" s="7" t="s">
        <v>177</v>
      </c>
      <c r="C50" s="25" t="s">
        <v>163</v>
      </c>
    </row>
    <row r="51" spans="1:3" x14ac:dyDescent="0.25">
      <c r="A51" s="8">
        <v>50</v>
      </c>
      <c r="B51" s="7" t="s">
        <v>178</v>
      </c>
      <c r="C51" s="8" t="s">
        <v>163</v>
      </c>
    </row>
    <row r="52" spans="1:3" x14ac:dyDescent="0.25">
      <c r="A52" s="8">
        <v>51</v>
      </c>
      <c r="B52" s="7" t="s">
        <v>179</v>
      </c>
      <c r="C52" s="8" t="s">
        <v>163</v>
      </c>
    </row>
    <row r="53" spans="1:3" x14ac:dyDescent="0.25">
      <c r="A53" s="8">
        <v>52</v>
      </c>
      <c r="B53" s="7" t="s">
        <v>166</v>
      </c>
      <c r="C53" s="8" t="s">
        <v>163</v>
      </c>
    </row>
    <row r="54" spans="1:3" x14ac:dyDescent="0.25">
      <c r="A54" s="8">
        <v>53</v>
      </c>
      <c r="B54" s="7" t="s">
        <v>195</v>
      </c>
      <c r="C54" s="8" t="s">
        <v>163</v>
      </c>
    </row>
    <row r="55" spans="1:3" x14ac:dyDescent="0.25">
      <c r="A55" s="8">
        <v>54</v>
      </c>
      <c r="B55" s="7" t="s">
        <v>168</v>
      </c>
      <c r="C55" s="8" t="s">
        <v>163</v>
      </c>
    </row>
    <row r="56" spans="1:3" x14ac:dyDescent="0.25">
      <c r="A56" s="8">
        <v>55</v>
      </c>
      <c r="B56" s="7" t="s">
        <v>161</v>
      </c>
      <c r="C56" s="8" t="s">
        <v>163</v>
      </c>
    </row>
    <row r="57" spans="1:3" x14ac:dyDescent="0.25">
      <c r="A57" s="8">
        <v>56</v>
      </c>
      <c r="B57" s="7" t="s">
        <v>181</v>
      </c>
      <c r="C57" s="2" t="s">
        <v>163</v>
      </c>
    </row>
    <row r="58" spans="1:3" x14ac:dyDescent="0.25">
      <c r="A58" s="8">
        <v>57</v>
      </c>
      <c r="B58" s="7" t="s">
        <v>199</v>
      </c>
      <c r="C58" s="2" t="s">
        <v>163</v>
      </c>
    </row>
    <row r="59" spans="1:3" x14ac:dyDescent="0.25">
      <c r="A59" s="8">
        <v>58</v>
      </c>
      <c r="B59" s="7" t="s">
        <v>200</v>
      </c>
      <c r="C59" s="2" t="s">
        <v>163</v>
      </c>
    </row>
    <row r="60" spans="1:3" x14ac:dyDescent="0.25">
      <c r="A60" s="8">
        <v>59</v>
      </c>
      <c r="B60" s="7" t="s">
        <v>201</v>
      </c>
      <c r="C60" s="2" t="s">
        <v>163</v>
      </c>
    </row>
    <row r="61" spans="1:3" x14ac:dyDescent="0.25">
      <c r="A61" s="8">
        <v>60</v>
      </c>
      <c r="B61" s="7" t="s">
        <v>202</v>
      </c>
      <c r="C61" s="2" t="s">
        <v>163</v>
      </c>
    </row>
    <row r="62" spans="1:3" x14ac:dyDescent="0.25">
      <c r="A62" s="8">
        <v>61</v>
      </c>
      <c r="B62" s="7" t="s">
        <v>203</v>
      </c>
      <c r="C62" s="2" t="s">
        <v>163</v>
      </c>
    </row>
  </sheetData>
  <sortState xmlns:xlrd2="http://schemas.microsoft.com/office/spreadsheetml/2017/richdata2" ref="A2:C57">
    <sortCondition descending="1" ref="C2:C57"/>
  </sortState>
  <hyperlinks>
    <hyperlink ref="B58" r:id="rId1" tooltip="https://pcmdaily.com/forum/viewthread.php?thread_id=72674" display="https://pcmdaily.com/forum/viewthread.php?thread_id=72674" xr:uid="{4AF4327F-587D-44DC-87F4-CC349639DE5B}"/>
    <hyperlink ref="B59" r:id="rId2" tooltip="https://pcmdaily.com/forum/viewthread.php?thread_id=72691" display="https://pcmdaily.com/forum/viewthread.php?thread_id=72691" xr:uid="{4F315AEC-A294-4BFD-81E9-10D4C0551F69}"/>
    <hyperlink ref="B60" r:id="rId3" tooltip="https://pcmdaily.com/forum/viewthread.php?thread_id=72666" display="https://pcmdaily.com/forum/viewthread.php?thread_id=72666" xr:uid="{A01CF765-6A19-411C-9708-5CAB62B055AC}"/>
    <hyperlink ref="B61" r:id="rId4" tooltip="https://pcmdaily.com/forum/viewthread.php?thread_id=72669" display="https://pcmdaily.com/forum/viewthread.php?thread_id=72669" xr:uid="{B6757F84-0800-461D-84B6-26BAB1F5B0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 C1+C2</vt:lpstr>
      <vt:lpstr>Output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</dc:creator>
  <cp:lastModifiedBy>William H</cp:lastModifiedBy>
  <dcterms:created xsi:type="dcterms:W3CDTF">2025-07-13T18:04:56Z</dcterms:created>
  <dcterms:modified xsi:type="dcterms:W3CDTF">2026-07-22T01:50:57Z</dcterms:modified>
</cp:coreProperties>
</file>