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CM Support\Man Game\"/>
    </mc:Choice>
  </mc:AlternateContent>
  <xr:revisionPtr revIDLastSave="0" documentId="8_{10EB85A7-9927-4B50-A994-BF90F831CC3C}" xr6:coauthVersionLast="47" xr6:coauthVersionMax="47" xr10:uidLastSave="{00000000-0000-0000-0000-000000000000}"/>
  <bookViews>
    <workbookView xWindow="19095" yWindow="0" windowWidth="19410" windowHeight="15585" tabRatio="500" firstSheet="3" activeTab="6" xr2:uid="{6F998E71-CD6E-46C8-90F1-117E3BEDB00B}"/>
  </bookViews>
  <sheets>
    <sheet name="Stage Race GC" sheetId="1" r:id="rId1"/>
    <sheet name="Stage Race Stages" sheetId="2" r:id="rId2"/>
    <sheet name="One Day Races" sheetId="3" r:id="rId3"/>
    <sheet name="KoM and Points" sheetId="4" r:id="rId4"/>
    <sheet name="Young Rider" sheetId="5" r:id="rId5"/>
    <sheet name="Teams Classification" sheetId="6" r:id="rId6"/>
    <sheet name="TTT" sheetId="7" r:id="rId7"/>
  </sheets>
  <externalReferences>
    <externalReference r:id="rId8"/>
  </externalReferences>
  <calcPr calcId="191029"/>
</workbook>
</file>

<file path=xl/calcChain.xml><?xml version="1.0" encoding="utf-8"?>
<calcChain xmlns="http://schemas.openxmlformats.org/spreadsheetml/2006/main">
  <c r="C13" i="5" l="1"/>
  <c r="B13" i="5"/>
  <c r="D12" i="5"/>
  <c r="G10" i="5"/>
  <c r="D10" i="5"/>
  <c r="B10" i="5"/>
  <c r="F9" i="5"/>
  <c r="C9" i="5"/>
  <c r="G8" i="5"/>
  <c r="D8" i="5"/>
  <c r="G7" i="5"/>
  <c r="F7" i="5"/>
  <c r="E7" i="5"/>
  <c r="G6" i="5"/>
  <c r="F6" i="5"/>
  <c r="E6" i="5"/>
  <c r="C6" i="5"/>
  <c r="B6" i="5"/>
  <c r="G5" i="5"/>
  <c r="D5" i="5"/>
  <c r="C5" i="5"/>
  <c r="B5" i="5"/>
  <c r="B20" i="2"/>
  <c r="C20" i="2"/>
  <c r="D20" i="2"/>
  <c r="E20" i="2"/>
  <c r="F20" i="2"/>
  <c r="G20" i="2"/>
  <c r="H20" i="2"/>
  <c r="B21" i="2"/>
  <c r="C21" i="2"/>
  <c r="D21" i="2"/>
  <c r="E21" i="2"/>
  <c r="F21" i="2"/>
  <c r="G21" i="2"/>
  <c r="H21" i="2"/>
  <c r="B22" i="2"/>
  <c r="C22" i="2"/>
  <c r="D22" i="2"/>
  <c r="E22" i="2"/>
  <c r="F22" i="2"/>
  <c r="G22" i="2"/>
  <c r="H22" i="2"/>
  <c r="B23" i="2"/>
  <c r="C23" i="2"/>
  <c r="D23" i="2"/>
  <c r="E23" i="2"/>
  <c r="F23" i="2"/>
  <c r="G23" i="2"/>
  <c r="H23" i="2"/>
  <c r="H19" i="2"/>
  <c r="G19" i="2"/>
  <c r="F19" i="2"/>
  <c r="E19" i="2"/>
  <c r="D19" i="2"/>
  <c r="C19" i="2"/>
  <c r="H25" i="2" s="1"/>
  <c r="B19" i="2"/>
</calcChain>
</file>

<file path=xl/sharedStrings.xml><?xml version="1.0" encoding="utf-8"?>
<sst xmlns="http://schemas.openxmlformats.org/spreadsheetml/2006/main" count="75" uniqueCount="29">
  <si>
    <t>Position</t>
  </si>
  <si>
    <t>Tour de France</t>
  </si>
  <si>
    <t>Giro / Vuelta</t>
  </si>
  <si>
    <t>Other ProTour</t>
  </si>
  <si>
    <t>Continental HC</t>
  </si>
  <si>
    <t>Continental C1</t>
  </si>
  <si>
    <t>Continental C2</t>
  </si>
  <si>
    <t>51-100</t>
  </si>
  <si>
    <t>&gt;100</t>
  </si>
  <si>
    <t xml:space="preserve">GC Leader </t>
  </si>
  <si>
    <t>GC 2nd</t>
  </si>
  <si>
    <t>GC 3rd</t>
  </si>
  <si>
    <t>GC 4th</t>
  </si>
  <si>
    <t>GC 5th</t>
  </si>
  <si>
    <t>ProTour Monuments</t>
  </si>
  <si>
    <t>31-50</t>
  </si>
  <si>
    <t>&gt;50</t>
  </si>
  <si>
    <t>Points/KoM Leader</t>
  </si>
  <si>
    <t>Points/KoM 2nd</t>
  </si>
  <si>
    <t>Points/KoM 3rd</t>
  </si>
  <si>
    <t>U25 Leader</t>
  </si>
  <si>
    <t>U25 2nd</t>
  </si>
  <si>
    <t>U25 3rd</t>
  </si>
  <si>
    <t>These points are awarded to each of the team's 5 best placed riders in GC - Stage Race only</t>
  </si>
  <si>
    <t>Points awarded to the first 5 finishers on each team</t>
  </si>
  <si>
    <t>Copenhagen - Malmo</t>
  </si>
  <si>
    <t>PTHC</t>
  </si>
  <si>
    <t>C1 TTT</t>
  </si>
  <si>
    <t>C2 TTT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</si>
</sst>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charset val="238"/>
    </font>
    <font>
      <sz val="11"/>
      <color rgb="FF9C57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ont="1" applyAlignment="1"/>
    <xf numFmtId="0" fontId="0" fillId="0" borderId="0" xfId="0" applyFill="1"/>
    <xf numFmtId="0" fontId="0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Border="1" applyAlignment="1">
      <alignment horizontal="center" wrapText="1"/>
    </xf>
  </cellXfs>
  <cellStyles count="2">
    <cellStyle name="Neutral" xfId="1" builtinId="28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CM%20Support\Man%20Game\2024PointsScales%20w%20revisions.xls" TargetMode="External"/><Relationship Id="rId1" Type="http://schemas.openxmlformats.org/officeDocument/2006/relationships/externalLinkPath" Target="2024PointsScales%20w%20revis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ge Race GC"/>
      <sheetName val="Summary"/>
      <sheetName val="Stage Race Stages"/>
      <sheetName val="One Day Races"/>
      <sheetName val="KoM and Points"/>
      <sheetName val="Young Rider"/>
      <sheetName val="Teams Classification"/>
      <sheetName val="TTT"/>
    </sheetNames>
    <sheetDataSet>
      <sheetData sheetId="0"/>
      <sheetData sheetId="1"/>
      <sheetData sheetId="2"/>
      <sheetData sheetId="3"/>
      <sheetData sheetId="4">
        <row r="5">
          <cell r="B5">
            <v>80</v>
          </cell>
          <cell r="C5">
            <v>70</v>
          </cell>
          <cell r="D5">
            <v>40</v>
          </cell>
          <cell r="G5">
            <v>20</v>
          </cell>
        </row>
        <row r="6">
          <cell r="B6">
            <v>50</v>
          </cell>
          <cell r="C6">
            <v>40</v>
          </cell>
          <cell r="E6">
            <v>20</v>
          </cell>
          <cell r="F6">
            <v>16</v>
          </cell>
          <cell r="G6">
            <v>12</v>
          </cell>
        </row>
        <row r="7">
          <cell r="E7">
            <v>12</v>
          </cell>
          <cell r="F7">
            <v>10</v>
          </cell>
          <cell r="G7">
            <v>6</v>
          </cell>
        </row>
        <row r="8">
          <cell r="D8">
            <v>10</v>
          </cell>
          <cell r="G8">
            <v>4</v>
          </cell>
        </row>
        <row r="9">
          <cell r="C9">
            <v>10</v>
          </cell>
          <cell r="F9">
            <v>4</v>
          </cell>
        </row>
        <row r="10">
          <cell r="B10">
            <v>10</v>
          </cell>
          <cell r="D10">
            <v>4</v>
          </cell>
          <cell r="G10">
            <v>2</v>
          </cell>
        </row>
        <row r="12">
          <cell r="D12">
            <v>2</v>
          </cell>
        </row>
        <row r="13">
          <cell r="B13">
            <v>2</v>
          </cell>
          <cell r="C13">
            <v>2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7D10C-D2E8-43EA-B3BD-9099E038B231}">
  <dimension ref="A1:IS53"/>
  <sheetViews>
    <sheetView topLeftCell="A22" workbookViewId="0">
      <selection activeCell="H14" sqref="H14"/>
    </sheetView>
  </sheetViews>
  <sheetFormatPr defaultColWidth="11.42578125" defaultRowHeight="15" x14ac:dyDescent="0.25"/>
  <cols>
    <col min="1" max="1" width="8.28515625" style="1" bestFit="1" customWidth="1"/>
    <col min="2" max="2" width="14" style="1" bestFit="1" customWidth="1"/>
    <col min="3" max="3" width="12.28515625" style="1" bestFit="1" customWidth="1"/>
    <col min="4" max="4" width="13.5703125" style="1" bestFit="1" customWidth="1"/>
    <col min="5" max="5" width="10.28515625" style="1" customWidth="1"/>
    <col min="6" max="6" width="14.28515625" style="1" bestFit="1" customWidth="1"/>
    <col min="7" max="8" width="14" style="1" bestFit="1" customWidth="1"/>
    <col min="9" max="253" width="11.42578125" style="1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26</v>
      </c>
      <c r="F1" s="2" t="s">
        <v>4</v>
      </c>
      <c r="G1" s="2" t="s">
        <v>5</v>
      </c>
      <c r="H1" s="2" t="s">
        <v>6</v>
      </c>
    </row>
    <row r="2" spans="1:8" x14ac:dyDescent="0.25">
      <c r="A2" s="1">
        <v>1</v>
      </c>
      <c r="B2" s="1">
        <v>600</v>
      </c>
      <c r="C2" s="1">
        <v>500</v>
      </c>
      <c r="D2" s="1">
        <v>250</v>
      </c>
      <c r="E2" s="1">
        <v>190</v>
      </c>
      <c r="F2" s="1">
        <v>165</v>
      </c>
      <c r="G2" s="1">
        <v>110</v>
      </c>
      <c r="H2" s="1">
        <v>75</v>
      </c>
    </row>
    <row r="3" spans="1:8" x14ac:dyDescent="0.25">
      <c r="A3" s="1">
        <v>2</v>
      </c>
      <c r="B3" s="1">
        <v>460</v>
      </c>
      <c r="C3" s="1">
        <v>375</v>
      </c>
      <c r="D3" s="1">
        <v>190</v>
      </c>
      <c r="E3" s="1">
        <v>145</v>
      </c>
      <c r="F3" s="1">
        <v>125</v>
      </c>
      <c r="G3" s="1">
        <v>83</v>
      </c>
      <c r="H3" s="1">
        <v>55</v>
      </c>
    </row>
    <row r="4" spans="1:8" x14ac:dyDescent="0.25">
      <c r="A4" s="1">
        <v>3</v>
      </c>
      <c r="B4" s="1">
        <v>380</v>
      </c>
      <c r="C4" s="1">
        <v>315</v>
      </c>
      <c r="D4" s="1">
        <v>155</v>
      </c>
      <c r="E4" s="1">
        <v>125</v>
      </c>
      <c r="F4" s="1">
        <v>103</v>
      </c>
      <c r="G4" s="1">
        <v>66</v>
      </c>
      <c r="H4" s="1">
        <v>45</v>
      </c>
    </row>
    <row r="5" spans="1:8" x14ac:dyDescent="0.25">
      <c r="A5" s="1">
        <v>4</v>
      </c>
      <c r="B5" s="1">
        <v>320</v>
      </c>
      <c r="C5" s="1">
        <v>270</v>
      </c>
      <c r="D5" s="1">
        <v>142</v>
      </c>
      <c r="E5" s="1">
        <v>118</v>
      </c>
      <c r="F5" s="1">
        <v>93</v>
      </c>
      <c r="G5" s="1">
        <v>58</v>
      </c>
      <c r="H5" s="1">
        <v>38</v>
      </c>
    </row>
    <row r="6" spans="1:8" x14ac:dyDescent="0.25">
      <c r="A6" s="1">
        <v>5</v>
      </c>
      <c r="B6" s="1">
        <v>290</v>
      </c>
      <c r="C6" s="1">
        <v>245</v>
      </c>
      <c r="D6" s="1">
        <v>130</v>
      </c>
      <c r="E6" s="1">
        <v>105</v>
      </c>
      <c r="F6" s="1">
        <v>85</v>
      </c>
      <c r="G6" s="1">
        <v>50</v>
      </c>
      <c r="H6" s="1">
        <v>32</v>
      </c>
    </row>
    <row r="7" spans="1:8" x14ac:dyDescent="0.25">
      <c r="A7" s="1">
        <v>6</v>
      </c>
      <c r="B7" s="1">
        <v>260</v>
      </c>
      <c r="C7" s="1">
        <v>220</v>
      </c>
      <c r="D7" s="1">
        <v>118</v>
      </c>
      <c r="E7" s="1">
        <v>98</v>
      </c>
      <c r="F7" s="1">
        <v>77</v>
      </c>
      <c r="G7" s="1">
        <v>44</v>
      </c>
      <c r="H7" s="1">
        <v>29</v>
      </c>
    </row>
    <row r="8" spans="1:8" x14ac:dyDescent="0.25">
      <c r="A8" s="1">
        <v>7</v>
      </c>
      <c r="B8" s="1">
        <v>230</v>
      </c>
      <c r="C8" s="1">
        <v>195</v>
      </c>
      <c r="D8" s="1">
        <v>106</v>
      </c>
      <c r="E8" s="1">
        <v>88</v>
      </c>
      <c r="F8" s="1">
        <v>69</v>
      </c>
      <c r="G8" s="1">
        <v>38</v>
      </c>
      <c r="H8" s="1">
        <v>25</v>
      </c>
    </row>
    <row r="9" spans="1:8" x14ac:dyDescent="0.25">
      <c r="A9" s="1">
        <v>8</v>
      </c>
      <c r="B9" s="1">
        <v>200</v>
      </c>
      <c r="C9" s="1">
        <v>170</v>
      </c>
      <c r="D9" s="1">
        <v>95</v>
      </c>
      <c r="E9" s="1">
        <v>78</v>
      </c>
      <c r="F9" s="1">
        <v>61</v>
      </c>
      <c r="G9" s="1">
        <v>33</v>
      </c>
      <c r="H9" s="1">
        <v>21</v>
      </c>
    </row>
    <row r="10" spans="1:8" x14ac:dyDescent="0.25">
      <c r="A10" s="1">
        <v>9</v>
      </c>
      <c r="B10" s="1">
        <v>180</v>
      </c>
      <c r="C10" s="1">
        <v>152</v>
      </c>
      <c r="D10" s="1">
        <v>84</v>
      </c>
      <c r="E10" s="1">
        <v>68</v>
      </c>
      <c r="F10" s="1">
        <v>53</v>
      </c>
      <c r="G10" s="1">
        <v>29</v>
      </c>
      <c r="H10" s="1">
        <v>18</v>
      </c>
    </row>
    <row r="11" spans="1:8" x14ac:dyDescent="0.25">
      <c r="A11" s="1">
        <v>10</v>
      </c>
      <c r="B11" s="1">
        <v>160</v>
      </c>
      <c r="C11" s="1">
        <v>134</v>
      </c>
      <c r="D11" s="1">
        <v>73</v>
      </c>
      <c r="E11" s="1">
        <v>59</v>
      </c>
      <c r="F11" s="1">
        <v>45</v>
      </c>
      <c r="G11" s="1">
        <v>25</v>
      </c>
      <c r="H11" s="1">
        <v>15</v>
      </c>
    </row>
    <row r="12" spans="1:8" x14ac:dyDescent="0.25">
      <c r="A12" s="1">
        <v>11</v>
      </c>
      <c r="B12" s="1">
        <v>140</v>
      </c>
      <c r="C12" s="1">
        <v>116</v>
      </c>
      <c r="D12" s="1">
        <v>65</v>
      </c>
      <c r="E12" s="1">
        <v>53</v>
      </c>
      <c r="F12" s="1">
        <v>40</v>
      </c>
      <c r="G12" s="1">
        <v>21</v>
      </c>
      <c r="H12" s="1">
        <v>13</v>
      </c>
    </row>
    <row r="13" spans="1:8" x14ac:dyDescent="0.25">
      <c r="A13" s="1">
        <v>12</v>
      </c>
      <c r="B13" s="1">
        <v>130</v>
      </c>
      <c r="C13" s="1">
        <v>107</v>
      </c>
      <c r="D13" s="1">
        <v>59</v>
      </c>
      <c r="E13" s="1">
        <v>47</v>
      </c>
      <c r="F13" s="1">
        <v>35</v>
      </c>
      <c r="G13" s="1">
        <v>18</v>
      </c>
      <c r="H13" s="1">
        <v>11</v>
      </c>
    </row>
    <row r="14" spans="1:8" x14ac:dyDescent="0.25">
      <c r="A14" s="1">
        <v>13</v>
      </c>
      <c r="B14" s="1">
        <v>120</v>
      </c>
      <c r="C14" s="1">
        <v>99</v>
      </c>
      <c r="D14" s="1">
        <v>54</v>
      </c>
      <c r="E14" s="3">
        <v>43</v>
      </c>
      <c r="F14" s="1">
        <v>32</v>
      </c>
      <c r="G14" s="1">
        <v>15</v>
      </c>
      <c r="H14" s="1">
        <v>9</v>
      </c>
    </row>
    <row r="15" spans="1:8" x14ac:dyDescent="0.25">
      <c r="A15" s="1">
        <v>14</v>
      </c>
      <c r="B15" s="1">
        <v>110</v>
      </c>
      <c r="C15" s="1">
        <v>91</v>
      </c>
      <c r="D15" s="1">
        <v>49</v>
      </c>
      <c r="E15" s="3">
        <v>39</v>
      </c>
      <c r="F15" s="1">
        <v>29</v>
      </c>
      <c r="G15" s="1">
        <v>12</v>
      </c>
      <c r="H15" s="1">
        <v>7</v>
      </c>
    </row>
    <row r="16" spans="1:8" x14ac:dyDescent="0.25">
      <c r="A16" s="1">
        <v>15</v>
      </c>
      <c r="B16" s="1">
        <v>100</v>
      </c>
      <c r="C16" s="1">
        <v>83</v>
      </c>
      <c r="D16" s="1">
        <v>44</v>
      </c>
      <c r="E16" s="3">
        <v>35</v>
      </c>
      <c r="F16" s="1">
        <v>26</v>
      </c>
      <c r="G16" s="1">
        <v>10</v>
      </c>
      <c r="H16" s="1">
        <v>6</v>
      </c>
    </row>
    <row r="17" spans="1:8" x14ac:dyDescent="0.25">
      <c r="A17" s="1">
        <v>16</v>
      </c>
      <c r="B17" s="1">
        <v>94</v>
      </c>
      <c r="C17" s="1">
        <v>78</v>
      </c>
      <c r="D17" s="1">
        <v>41</v>
      </c>
      <c r="E17" s="3">
        <v>33</v>
      </c>
      <c r="F17" s="1">
        <v>24</v>
      </c>
      <c r="G17" s="1">
        <v>9</v>
      </c>
      <c r="H17" s="1">
        <v>6</v>
      </c>
    </row>
    <row r="18" spans="1:8" x14ac:dyDescent="0.25">
      <c r="A18" s="1">
        <v>17</v>
      </c>
      <c r="B18" s="1">
        <v>88</v>
      </c>
      <c r="C18" s="1">
        <v>74</v>
      </c>
      <c r="D18" s="1">
        <v>38</v>
      </c>
      <c r="E18" s="3">
        <v>30</v>
      </c>
      <c r="F18" s="1">
        <v>22</v>
      </c>
      <c r="G18" s="1">
        <v>8</v>
      </c>
      <c r="H18" s="1">
        <v>5</v>
      </c>
    </row>
    <row r="19" spans="1:8" x14ac:dyDescent="0.25">
      <c r="A19" s="1">
        <v>18</v>
      </c>
      <c r="B19" s="1">
        <v>82</v>
      </c>
      <c r="C19" s="1">
        <v>71</v>
      </c>
      <c r="D19" s="1">
        <v>35</v>
      </c>
      <c r="E19" s="3">
        <v>27</v>
      </c>
      <c r="F19" s="1">
        <v>20</v>
      </c>
      <c r="G19" s="1">
        <v>7</v>
      </c>
      <c r="H19" s="1">
        <v>5</v>
      </c>
    </row>
    <row r="20" spans="1:8" x14ac:dyDescent="0.25">
      <c r="A20" s="1">
        <v>19</v>
      </c>
      <c r="B20" s="1">
        <v>77</v>
      </c>
      <c r="C20" s="1">
        <v>68</v>
      </c>
      <c r="D20" s="1">
        <v>32</v>
      </c>
      <c r="E20" s="3">
        <v>25</v>
      </c>
      <c r="F20" s="1">
        <v>18</v>
      </c>
      <c r="G20" s="1">
        <v>6</v>
      </c>
      <c r="H20" s="1">
        <v>4</v>
      </c>
    </row>
    <row r="21" spans="1:8" x14ac:dyDescent="0.25">
      <c r="A21" s="1">
        <v>20</v>
      </c>
      <c r="B21" s="1">
        <v>72</v>
      </c>
      <c r="C21" s="1">
        <v>65</v>
      </c>
      <c r="D21" s="1">
        <v>30</v>
      </c>
      <c r="E21" s="3">
        <v>23</v>
      </c>
      <c r="F21" s="1">
        <v>16</v>
      </c>
      <c r="G21" s="1">
        <v>6</v>
      </c>
      <c r="H21" s="1">
        <v>4</v>
      </c>
    </row>
    <row r="22" spans="1:8" x14ac:dyDescent="0.25">
      <c r="A22" s="1">
        <v>21</v>
      </c>
      <c r="B22" s="1">
        <v>67</v>
      </c>
      <c r="C22" s="1">
        <v>62</v>
      </c>
      <c r="D22" s="1">
        <v>28</v>
      </c>
      <c r="E22" s="3">
        <v>21</v>
      </c>
      <c r="F22" s="1">
        <v>15</v>
      </c>
      <c r="G22" s="1">
        <v>5</v>
      </c>
      <c r="H22" s="1">
        <v>3</v>
      </c>
    </row>
    <row r="23" spans="1:8" x14ac:dyDescent="0.25">
      <c r="A23" s="1">
        <v>22</v>
      </c>
      <c r="B23" s="1">
        <v>65</v>
      </c>
      <c r="C23" s="1">
        <v>60</v>
      </c>
      <c r="D23" s="1">
        <v>26</v>
      </c>
      <c r="E23" s="3">
        <v>20</v>
      </c>
      <c r="F23" s="1">
        <v>14</v>
      </c>
      <c r="G23" s="1">
        <v>5</v>
      </c>
      <c r="H23" s="1">
        <v>3</v>
      </c>
    </row>
    <row r="24" spans="1:8" x14ac:dyDescent="0.25">
      <c r="A24" s="1">
        <v>23</v>
      </c>
      <c r="B24" s="1">
        <v>63</v>
      </c>
      <c r="C24" s="1">
        <v>58</v>
      </c>
      <c r="D24" s="1">
        <v>24</v>
      </c>
      <c r="E24" s="3">
        <v>18</v>
      </c>
      <c r="F24" s="1">
        <v>13</v>
      </c>
      <c r="G24" s="1">
        <v>4</v>
      </c>
      <c r="H24" s="1">
        <v>2</v>
      </c>
    </row>
    <row r="25" spans="1:8" x14ac:dyDescent="0.25">
      <c r="A25" s="1">
        <v>24</v>
      </c>
      <c r="B25" s="1">
        <v>61</v>
      </c>
      <c r="C25" s="1">
        <v>56</v>
      </c>
      <c r="D25" s="1">
        <v>22</v>
      </c>
      <c r="E25" s="3">
        <v>17</v>
      </c>
      <c r="F25" s="1">
        <v>12</v>
      </c>
      <c r="G25" s="1">
        <v>4</v>
      </c>
      <c r="H25" s="1">
        <v>2</v>
      </c>
    </row>
    <row r="26" spans="1:8" x14ac:dyDescent="0.25">
      <c r="A26" s="1">
        <v>25</v>
      </c>
      <c r="B26" s="1">
        <v>59</v>
      </c>
      <c r="C26" s="1">
        <v>54</v>
      </c>
      <c r="D26" s="1">
        <v>21</v>
      </c>
      <c r="E26" s="3">
        <v>16</v>
      </c>
      <c r="F26" s="1">
        <v>11</v>
      </c>
      <c r="G26" s="1">
        <v>3</v>
      </c>
      <c r="H26" s="1">
        <v>1</v>
      </c>
    </row>
    <row r="27" spans="1:8" x14ac:dyDescent="0.25">
      <c r="A27" s="1">
        <v>26</v>
      </c>
      <c r="B27" s="1">
        <v>57</v>
      </c>
      <c r="C27" s="1">
        <v>52</v>
      </c>
      <c r="D27" s="1">
        <v>20</v>
      </c>
      <c r="E27" s="3">
        <v>15</v>
      </c>
      <c r="F27" s="1">
        <v>10</v>
      </c>
      <c r="G27" s="1">
        <v>3</v>
      </c>
    </row>
    <row r="28" spans="1:8" x14ac:dyDescent="0.25">
      <c r="A28" s="1">
        <v>27</v>
      </c>
      <c r="B28" s="1">
        <v>55</v>
      </c>
      <c r="C28" s="1">
        <v>50</v>
      </c>
      <c r="D28" s="1">
        <v>19</v>
      </c>
      <c r="E28" s="3">
        <v>14</v>
      </c>
      <c r="F28" s="1">
        <v>10</v>
      </c>
      <c r="G28" s="1">
        <v>2</v>
      </c>
    </row>
    <row r="29" spans="1:8" x14ac:dyDescent="0.25">
      <c r="A29" s="1">
        <v>28</v>
      </c>
      <c r="B29" s="1">
        <v>53</v>
      </c>
      <c r="C29" s="1">
        <v>48</v>
      </c>
      <c r="D29" s="1">
        <v>18</v>
      </c>
      <c r="E29" s="3">
        <v>14</v>
      </c>
      <c r="F29" s="1">
        <v>10</v>
      </c>
      <c r="G29" s="1">
        <v>2</v>
      </c>
    </row>
    <row r="30" spans="1:8" x14ac:dyDescent="0.25">
      <c r="A30" s="1">
        <v>29</v>
      </c>
      <c r="B30" s="1">
        <v>51</v>
      </c>
      <c r="C30" s="1">
        <v>46</v>
      </c>
      <c r="D30" s="1">
        <v>17</v>
      </c>
      <c r="E30" s="3">
        <v>13</v>
      </c>
      <c r="F30" s="1">
        <v>10</v>
      </c>
      <c r="G30" s="1">
        <v>1</v>
      </c>
    </row>
    <row r="31" spans="1:8" x14ac:dyDescent="0.25">
      <c r="A31" s="1">
        <v>30</v>
      </c>
      <c r="B31" s="1">
        <v>49</v>
      </c>
      <c r="C31" s="1">
        <v>44</v>
      </c>
      <c r="D31" s="1">
        <v>16</v>
      </c>
      <c r="E31" s="3">
        <v>13</v>
      </c>
      <c r="F31" s="1">
        <v>10</v>
      </c>
      <c r="G31" s="1">
        <v>1</v>
      </c>
    </row>
    <row r="32" spans="1:8" x14ac:dyDescent="0.25">
      <c r="A32" s="1">
        <v>31</v>
      </c>
      <c r="B32" s="1">
        <v>47</v>
      </c>
      <c r="C32" s="1">
        <v>42</v>
      </c>
      <c r="D32" s="1">
        <v>15</v>
      </c>
      <c r="E32" s="3">
        <v>12</v>
      </c>
      <c r="F32" s="1">
        <v>10</v>
      </c>
    </row>
    <row r="33" spans="1:6" x14ac:dyDescent="0.25">
      <c r="A33" s="1">
        <v>32</v>
      </c>
      <c r="B33" s="1">
        <v>45</v>
      </c>
      <c r="C33" s="1">
        <v>40</v>
      </c>
      <c r="D33" s="1">
        <v>15</v>
      </c>
      <c r="E33" s="3">
        <v>12</v>
      </c>
      <c r="F33" s="1">
        <v>10</v>
      </c>
    </row>
    <row r="34" spans="1:6" x14ac:dyDescent="0.25">
      <c r="A34" s="1">
        <v>33</v>
      </c>
      <c r="B34" s="1">
        <v>43</v>
      </c>
      <c r="C34" s="1">
        <v>38</v>
      </c>
      <c r="D34" s="1">
        <v>15</v>
      </c>
      <c r="E34" s="3">
        <v>11</v>
      </c>
      <c r="F34" s="1">
        <v>10</v>
      </c>
    </row>
    <row r="35" spans="1:6" x14ac:dyDescent="0.25">
      <c r="A35" s="1">
        <v>34</v>
      </c>
      <c r="B35" s="1">
        <v>41</v>
      </c>
      <c r="C35" s="1">
        <v>36</v>
      </c>
      <c r="D35" s="1">
        <v>15</v>
      </c>
      <c r="E35" s="3">
        <v>11</v>
      </c>
      <c r="F35" s="1">
        <v>10</v>
      </c>
    </row>
    <row r="36" spans="1:6" x14ac:dyDescent="0.25">
      <c r="A36" s="1">
        <v>35</v>
      </c>
      <c r="B36" s="1">
        <v>39</v>
      </c>
      <c r="C36" s="1">
        <v>34</v>
      </c>
      <c r="D36" s="1">
        <v>15</v>
      </c>
      <c r="E36" s="3">
        <v>10</v>
      </c>
      <c r="F36" s="1">
        <v>10</v>
      </c>
    </row>
    <row r="37" spans="1:6" x14ac:dyDescent="0.25">
      <c r="A37" s="1">
        <v>36</v>
      </c>
      <c r="B37" s="1">
        <v>37</v>
      </c>
      <c r="C37" s="1">
        <v>32</v>
      </c>
      <c r="D37" s="1">
        <v>15</v>
      </c>
      <c r="E37" s="3">
        <v>8</v>
      </c>
      <c r="F37" s="1">
        <v>5</v>
      </c>
    </row>
    <row r="38" spans="1:6" x14ac:dyDescent="0.25">
      <c r="A38" s="1">
        <v>37</v>
      </c>
      <c r="B38" s="1">
        <v>35</v>
      </c>
      <c r="C38" s="1">
        <v>30</v>
      </c>
      <c r="D38" s="1">
        <v>15</v>
      </c>
      <c r="E38" s="3">
        <v>8</v>
      </c>
      <c r="F38" s="1">
        <v>5</v>
      </c>
    </row>
    <row r="39" spans="1:6" x14ac:dyDescent="0.25">
      <c r="A39" s="1">
        <v>38</v>
      </c>
      <c r="B39" s="1">
        <v>33</v>
      </c>
      <c r="C39" s="1">
        <v>28</v>
      </c>
      <c r="D39" s="1">
        <v>15</v>
      </c>
      <c r="E39" s="3">
        <v>8</v>
      </c>
      <c r="F39" s="1">
        <v>5</v>
      </c>
    </row>
    <row r="40" spans="1:6" x14ac:dyDescent="0.25">
      <c r="A40" s="1">
        <v>39</v>
      </c>
      <c r="B40" s="1">
        <v>32</v>
      </c>
      <c r="C40" s="1">
        <v>27</v>
      </c>
      <c r="D40" s="1">
        <v>15</v>
      </c>
      <c r="E40" s="3">
        <v>8</v>
      </c>
      <c r="F40" s="1">
        <v>5</v>
      </c>
    </row>
    <row r="41" spans="1:6" x14ac:dyDescent="0.25">
      <c r="A41" s="1">
        <v>40</v>
      </c>
      <c r="B41" s="1">
        <v>31</v>
      </c>
      <c r="C41" s="1">
        <v>26</v>
      </c>
      <c r="D41" s="1">
        <v>15</v>
      </c>
      <c r="E41" s="3">
        <v>8</v>
      </c>
      <c r="F41" s="1">
        <v>5</v>
      </c>
    </row>
    <row r="42" spans="1:6" x14ac:dyDescent="0.25">
      <c r="A42" s="1">
        <v>41</v>
      </c>
      <c r="B42" s="1">
        <v>30</v>
      </c>
      <c r="C42" s="1">
        <v>25</v>
      </c>
      <c r="D42" s="1">
        <v>10</v>
      </c>
      <c r="E42" s="3">
        <v>7</v>
      </c>
      <c r="F42" s="1">
        <v>5</v>
      </c>
    </row>
    <row r="43" spans="1:6" x14ac:dyDescent="0.25">
      <c r="A43" s="1">
        <v>42</v>
      </c>
      <c r="B43" s="1">
        <v>29</v>
      </c>
      <c r="C43" s="1">
        <v>24</v>
      </c>
      <c r="D43" s="1">
        <v>10</v>
      </c>
      <c r="E43" s="3">
        <v>7</v>
      </c>
      <c r="F43" s="1">
        <v>5</v>
      </c>
    </row>
    <row r="44" spans="1:6" x14ac:dyDescent="0.25">
      <c r="A44" s="1">
        <v>43</v>
      </c>
      <c r="B44" s="1">
        <v>28</v>
      </c>
      <c r="C44" s="1">
        <v>23</v>
      </c>
      <c r="D44" s="1">
        <v>10</v>
      </c>
      <c r="E44" s="3">
        <v>7</v>
      </c>
      <c r="F44" s="1">
        <v>5</v>
      </c>
    </row>
    <row r="45" spans="1:6" x14ac:dyDescent="0.25">
      <c r="A45" s="1">
        <v>44</v>
      </c>
      <c r="B45" s="1">
        <v>27</v>
      </c>
      <c r="C45" s="1">
        <v>22</v>
      </c>
      <c r="D45" s="1">
        <v>10</v>
      </c>
      <c r="E45" s="3">
        <v>7</v>
      </c>
      <c r="F45" s="1">
        <v>5</v>
      </c>
    </row>
    <row r="46" spans="1:6" x14ac:dyDescent="0.25">
      <c r="A46" s="1">
        <v>45</v>
      </c>
      <c r="B46" s="1">
        <v>26</v>
      </c>
      <c r="C46" s="1">
        <v>21</v>
      </c>
      <c r="D46" s="1">
        <v>10</v>
      </c>
      <c r="E46" s="3">
        <v>7</v>
      </c>
      <c r="F46" s="1">
        <v>5</v>
      </c>
    </row>
    <row r="47" spans="1:6" x14ac:dyDescent="0.25">
      <c r="A47" s="1">
        <v>46</v>
      </c>
      <c r="B47" s="1">
        <v>25</v>
      </c>
      <c r="C47" s="1">
        <v>20</v>
      </c>
      <c r="D47" s="1">
        <v>10</v>
      </c>
      <c r="E47" s="3">
        <v>6</v>
      </c>
      <c r="F47" s="1">
        <v>5</v>
      </c>
    </row>
    <row r="48" spans="1:6" x14ac:dyDescent="0.25">
      <c r="A48" s="1">
        <v>47</v>
      </c>
      <c r="B48" s="1">
        <v>24</v>
      </c>
      <c r="C48" s="1">
        <v>19</v>
      </c>
      <c r="D48" s="1">
        <v>10</v>
      </c>
      <c r="E48" s="3">
        <v>6</v>
      </c>
      <c r="F48" s="1">
        <v>5</v>
      </c>
    </row>
    <row r="49" spans="1:6" x14ac:dyDescent="0.25">
      <c r="A49" s="1">
        <v>48</v>
      </c>
      <c r="B49" s="1">
        <v>23</v>
      </c>
      <c r="C49" s="1">
        <v>18</v>
      </c>
      <c r="D49" s="1">
        <v>10</v>
      </c>
      <c r="E49" s="3">
        <v>6</v>
      </c>
      <c r="F49" s="1">
        <v>5</v>
      </c>
    </row>
    <row r="50" spans="1:6" x14ac:dyDescent="0.25">
      <c r="A50" s="1">
        <v>49</v>
      </c>
      <c r="B50" s="1">
        <v>22</v>
      </c>
      <c r="C50" s="1">
        <v>17</v>
      </c>
      <c r="D50" s="1">
        <v>10</v>
      </c>
      <c r="E50" s="3">
        <v>6</v>
      </c>
      <c r="F50" s="1">
        <v>5</v>
      </c>
    </row>
    <row r="51" spans="1:6" x14ac:dyDescent="0.25">
      <c r="A51" s="1">
        <v>50</v>
      </c>
      <c r="B51" s="1">
        <v>21</v>
      </c>
      <c r="C51" s="1">
        <v>16</v>
      </c>
      <c r="D51" s="1">
        <v>10</v>
      </c>
      <c r="E51" s="3">
        <v>6</v>
      </c>
      <c r="F51" s="1">
        <v>5</v>
      </c>
    </row>
    <row r="52" spans="1:6" x14ac:dyDescent="0.25">
      <c r="A52" s="1" t="s">
        <v>7</v>
      </c>
      <c r="B52" s="1">
        <v>20</v>
      </c>
      <c r="C52" s="1">
        <v>15</v>
      </c>
      <c r="D52" s="1">
        <v>5</v>
      </c>
      <c r="E52" s="3">
        <v>2</v>
      </c>
    </row>
    <row r="53" spans="1:6" x14ac:dyDescent="0.25">
      <c r="A53" s="1" t="s">
        <v>8</v>
      </c>
      <c r="B53" s="1">
        <v>10</v>
      </c>
      <c r="C53" s="1">
        <v>8</v>
      </c>
      <c r="D53" s="1">
        <v>5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2D616-7E3C-4314-AC49-021F21C44F1E}">
  <dimension ref="A1:IT25"/>
  <sheetViews>
    <sheetView workbookViewId="0">
      <selection activeCell="E15" sqref="E15:H16"/>
    </sheetView>
  </sheetViews>
  <sheetFormatPr defaultColWidth="11.42578125" defaultRowHeight="15" x14ac:dyDescent="0.25"/>
  <cols>
    <col min="1" max="1" width="10.28515625" style="1" customWidth="1"/>
    <col min="2" max="2" width="14" style="1" bestFit="1" customWidth="1"/>
    <col min="3" max="3" width="12.28515625" style="1" customWidth="1"/>
    <col min="4" max="4" width="13.5703125" style="1" bestFit="1" customWidth="1"/>
    <col min="5" max="5" width="10" style="1" customWidth="1"/>
    <col min="6" max="6" width="14.28515625" style="1" bestFit="1" customWidth="1"/>
    <col min="7" max="8" width="14" style="1" bestFit="1" customWidth="1"/>
    <col min="9" max="254" width="11.42578125" style="1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26</v>
      </c>
      <c r="F1" s="2" t="s">
        <v>4</v>
      </c>
      <c r="G1" s="2" t="s">
        <v>5</v>
      </c>
      <c r="H1" s="2" t="s">
        <v>6</v>
      </c>
    </row>
    <row r="2" spans="1:8" x14ac:dyDescent="0.25">
      <c r="A2" s="1" t="s">
        <v>9</v>
      </c>
      <c r="B2" s="1">
        <v>15</v>
      </c>
      <c r="C2" s="1">
        <v>13</v>
      </c>
      <c r="D2" s="1">
        <v>9</v>
      </c>
      <c r="E2" s="1">
        <v>7</v>
      </c>
      <c r="F2" s="1">
        <v>6</v>
      </c>
      <c r="G2" s="1">
        <v>5</v>
      </c>
      <c r="H2" s="3">
        <v>3</v>
      </c>
    </row>
    <row r="3" spans="1:8" x14ac:dyDescent="0.25">
      <c r="A3" s="1" t="s">
        <v>10</v>
      </c>
      <c r="B3" s="1">
        <v>7</v>
      </c>
      <c r="C3" s="1">
        <v>6</v>
      </c>
      <c r="D3" s="1">
        <v>4</v>
      </c>
      <c r="E3" s="1">
        <v>3</v>
      </c>
      <c r="F3" s="1">
        <v>3</v>
      </c>
      <c r="G3" s="1">
        <v>3</v>
      </c>
      <c r="H3" s="3">
        <v>2</v>
      </c>
    </row>
    <row r="4" spans="1:8" x14ac:dyDescent="0.25">
      <c r="A4" s="1" t="s">
        <v>11</v>
      </c>
      <c r="B4" s="1">
        <v>4</v>
      </c>
      <c r="C4" s="1">
        <v>3</v>
      </c>
      <c r="D4" s="1">
        <v>2</v>
      </c>
      <c r="E4" s="1">
        <v>1</v>
      </c>
      <c r="F4" s="1">
        <v>1</v>
      </c>
      <c r="G4" s="1">
        <v>1</v>
      </c>
      <c r="H4" s="3">
        <v>1</v>
      </c>
    </row>
    <row r="5" spans="1:8" x14ac:dyDescent="0.25">
      <c r="A5" s="1" t="s">
        <v>12</v>
      </c>
      <c r="B5" s="1">
        <v>2</v>
      </c>
      <c r="C5" s="1">
        <v>2</v>
      </c>
      <c r="D5" s="1">
        <v>0</v>
      </c>
      <c r="E5" s="1">
        <v>0</v>
      </c>
      <c r="F5" s="1">
        <v>0</v>
      </c>
      <c r="G5" s="1">
        <v>0</v>
      </c>
      <c r="H5" s="3">
        <v>0</v>
      </c>
    </row>
    <row r="6" spans="1:8" x14ac:dyDescent="0.25">
      <c r="A6" s="1" t="s">
        <v>13</v>
      </c>
      <c r="B6" s="1">
        <v>1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3">
        <v>0</v>
      </c>
    </row>
    <row r="7" spans="1:8" x14ac:dyDescent="0.25">
      <c r="A7" s="1">
        <v>1</v>
      </c>
      <c r="B7" s="1">
        <v>80</v>
      </c>
      <c r="C7" s="1">
        <v>70</v>
      </c>
      <c r="D7" s="1">
        <v>40</v>
      </c>
      <c r="E7" s="1">
        <v>32</v>
      </c>
      <c r="F7" s="1">
        <v>25</v>
      </c>
      <c r="G7" s="1">
        <v>20</v>
      </c>
      <c r="H7" s="3">
        <v>14.5</v>
      </c>
    </row>
    <row r="8" spans="1:8" x14ac:dyDescent="0.25">
      <c r="A8" s="1">
        <v>2</v>
      </c>
      <c r="B8" s="1">
        <v>50</v>
      </c>
      <c r="C8" s="1">
        <v>40</v>
      </c>
      <c r="D8" s="1">
        <v>25</v>
      </c>
      <c r="E8" s="1">
        <v>20</v>
      </c>
      <c r="F8" s="1">
        <v>16</v>
      </c>
      <c r="G8" s="1">
        <v>12</v>
      </c>
      <c r="H8" s="3">
        <v>8.5</v>
      </c>
    </row>
    <row r="9" spans="1:8" x14ac:dyDescent="0.25">
      <c r="A9" s="1">
        <v>3</v>
      </c>
      <c r="B9" s="1">
        <v>35</v>
      </c>
      <c r="C9" s="1">
        <v>25</v>
      </c>
      <c r="D9" s="1">
        <v>15</v>
      </c>
      <c r="E9" s="1">
        <v>12</v>
      </c>
      <c r="F9" s="1">
        <v>10</v>
      </c>
      <c r="G9" s="1">
        <v>6</v>
      </c>
      <c r="H9" s="3">
        <v>4</v>
      </c>
    </row>
    <row r="10" spans="1:8" x14ac:dyDescent="0.25">
      <c r="A10" s="1">
        <v>4</v>
      </c>
      <c r="B10" s="1">
        <v>25</v>
      </c>
      <c r="C10" s="1">
        <v>15</v>
      </c>
      <c r="D10" s="1">
        <v>10</v>
      </c>
      <c r="E10" s="1">
        <v>8</v>
      </c>
      <c r="F10" s="1">
        <v>5</v>
      </c>
      <c r="G10" s="1">
        <v>4</v>
      </c>
      <c r="H10" s="3">
        <v>3</v>
      </c>
    </row>
    <row r="11" spans="1:8" x14ac:dyDescent="0.25">
      <c r="A11" s="1">
        <v>5</v>
      </c>
      <c r="B11" s="1">
        <v>15</v>
      </c>
      <c r="C11" s="1">
        <v>10</v>
      </c>
      <c r="D11" s="1">
        <v>5</v>
      </c>
      <c r="E11" s="1">
        <v>5</v>
      </c>
      <c r="F11" s="1">
        <v>4</v>
      </c>
      <c r="G11" s="1">
        <v>3</v>
      </c>
      <c r="H11" s="3">
        <v>2</v>
      </c>
    </row>
    <row r="12" spans="1:8" x14ac:dyDescent="0.25">
      <c r="A12" s="1">
        <v>6</v>
      </c>
      <c r="B12" s="1">
        <v>10</v>
      </c>
      <c r="C12" s="1">
        <v>7</v>
      </c>
      <c r="D12" s="1">
        <v>4</v>
      </c>
      <c r="E12" s="1">
        <v>3</v>
      </c>
      <c r="F12" s="1">
        <v>3</v>
      </c>
      <c r="G12" s="1">
        <v>2</v>
      </c>
      <c r="H12" s="3">
        <v>2</v>
      </c>
    </row>
    <row r="13" spans="1:8" x14ac:dyDescent="0.25">
      <c r="A13" s="1">
        <v>7</v>
      </c>
      <c r="B13" s="1">
        <v>5</v>
      </c>
      <c r="C13" s="1">
        <v>5</v>
      </c>
      <c r="D13" s="1">
        <v>3</v>
      </c>
      <c r="E13" s="1">
        <v>2</v>
      </c>
      <c r="F13" s="1">
        <v>2</v>
      </c>
      <c r="G13" s="1">
        <v>1</v>
      </c>
      <c r="H13" s="3">
        <v>1</v>
      </c>
    </row>
    <row r="14" spans="1:8" x14ac:dyDescent="0.25">
      <c r="A14" s="1">
        <v>8</v>
      </c>
      <c r="B14" s="1">
        <v>3</v>
      </c>
      <c r="C14" s="1">
        <v>3</v>
      </c>
      <c r="D14" s="1">
        <v>2</v>
      </c>
      <c r="E14" s="1">
        <v>1</v>
      </c>
      <c r="F14" s="1">
        <v>1</v>
      </c>
      <c r="G14" s="1">
        <v>1</v>
      </c>
      <c r="H14" s="3">
        <v>1</v>
      </c>
    </row>
    <row r="15" spans="1:8" x14ac:dyDescent="0.25">
      <c r="A15" s="1">
        <v>9</v>
      </c>
      <c r="B15" s="1">
        <v>2</v>
      </c>
      <c r="C15" s="1">
        <v>2</v>
      </c>
      <c r="D15" s="1">
        <v>1</v>
      </c>
      <c r="E15" s="1">
        <v>0</v>
      </c>
      <c r="F15" s="1">
        <v>0</v>
      </c>
      <c r="G15" s="1">
        <v>0</v>
      </c>
      <c r="H15" s="1">
        <v>0</v>
      </c>
    </row>
    <row r="16" spans="1:8" x14ac:dyDescent="0.25">
      <c r="A16" s="1">
        <v>10</v>
      </c>
      <c r="B16" s="1">
        <v>1</v>
      </c>
      <c r="C16" s="1">
        <v>1</v>
      </c>
      <c r="D16" s="1">
        <v>1</v>
      </c>
      <c r="E16" s="1">
        <v>0</v>
      </c>
      <c r="F16" s="1">
        <v>0</v>
      </c>
      <c r="G16" s="1">
        <v>0</v>
      </c>
      <c r="H16" s="1">
        <v>0</v>
      </c>
    </row>
    <row r="19" spans="2:8" x14ac:dyDescent="0.25">
      <c r="B19" s="1">
        <f>B2*0.5*20</f>
        <v>150</v>
      </c>
      <c r="C19" s="1">
        <f>C2*0.5*40</f>
        <v>260</v>
      </c>
      <c r="D19" s="1">
        <f>D2*0.5*33</f>
        <v>148.5</v>
      </c>
      <c r="E19" s="1">
        <f>E2*0.5*36</f>
        <v>126</v>
      </c>
      <c r="F19" s="1">
        <f>F2*0.5*26</f>
        <v>78</v>
      </c>
      <c r="G19" s="1">
        <f>G2*0.5*61</f>
        <v>152.5</v>
      </c>
      <c r="H19" s="1">
        <f>H2*0.5*47</f>
        <v>70.5</v>
      </c>
    </row>
    <row r="20" spans="2:8" x14ac:dyDescent="0.25">
      <c r="B20" s="1">
        <f>B3*0.5*20</f>
        <v>70</v>
      </c>
      <c r="C20" s="1">
        <f>C3*0.5*40</f>
        <v>120</v>
      </c>
      <c r="D20" s="1">
        <f>D3*0.5*33</f>
        <v>66</v>
      </c>
      <c r="E20" s="1">
        <f>E3*0.5*36</f>
        <v>54</v>
      </c>
      <c r="F20" s="1">
        <f>F3*0.5*26</f>
        <v>39</v>
      </c>
      <c r="G20" s="1">
        <f>G3*0.5*61</f>
        <v>91.5</v>
      </c>
      <c r="H20" s="1">
        <f>H3*0.5*47</f>
        <v>47</v>
      </c>
    </row>
    <row r="21" spans="2:8" x14ac:dyDescent="0.25">
      <c r="B21" s="1">
        <f>B4*0.5*20</f>
        <v>40</v>
      </c>
      <c r="C21" s="1">
        <f>C4*0.5*40</f>
        <v>60</v>
      </c>
      <c r="D21" s="1">
        <f>D4*0.5*33</f>
        <v>33</v>
      </c>
      <c r="E21" s="1">
        <f>E4*0.5*36</f>
        <v>18</v>
      </c>
      <c r="F21" s="1">
        <f>F4*0.5*26</f>
        <v>13</v>
      </c>
      <c r="G21" s="1">
        <f>G4*0.5*61</f>
        <v>30.5</v>
      </c>
      <c r="H21" s="1">
        <f>H4*0.5*47</f>
        <v>23.5</v>
      </c>
    </row>
    <row r="22" spans="2:8" x14ac:dyDescent="0.25">
      <c r="B22" s="1">
        <f>B5*0.5*20</f>
        <v>20</v>
      </c>
      <c r="C22" s="1">
        <f>C5*0.5*40</f>
        <v>40</v>
      </c>
      <c r="D22" s="1">
        <f>D5*0.5*33</f>
        <v>0</v>
      </c>
      <c r="E22" s="1">
        <f>E5*0.5*36</f>
        <v>0</v>
      </c>
      <c r="F22" s="1">
        <f>F5*0.5*26</f>
        <v>0</v>
      </c>
      <c r="G22" s="1">
        <f>G5*0.5*61</f>
        <v>0</v>
      </c>
      <c r="H22" s="1">
        <f>H5*0.5*47</f>
        <v>0</v>
      </c>
    </row>
    <row r="23" spans="2:8" x14ac:dyDescent="0.25">
      <c r="B23" s="1">
        <f>B6*0.5*20</f>
        <v>10</v>
      </c>
      <c r="C23" s="1">
        <f>C6*0.5*40</f>
        <v>0</v>
      </c>
      <c r="D23" s="1">
        <f>D6*0.5*33</f>
        <v>0</v>
      </c>
      <c r="E23" s="1">
        <f>E6*0.5*36</f>
        <v>0</v>
      </c>
      <c r="F23" s="1">
        <f>F6*0.5*26</f>
        <v>0</v>
      </c>
      <c r="G23" s="1">
        <f>G6*0.5*61</f>
        <v>0</v>
      </c>
      <c r="H23" s="1">
        <f>H6*0.5*47</f>
        <v>0</v>
      </c>
    </row>
    <row r="25" spans="2:8" x14ac:dyDescent="0.25">
      <c r="H25" s="1">
        <f>SUM(B19:H23)</f>
        <v>1761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74B9B-13BB-431B-99E5-6184C940C8FF}">
  <dimension ref="A1:IS33"/>
  <sheetViews>
    <sheetView workbookViewId="0">
      <selection activeCell="E4" sqref="E4"/>
    </sheetView>
  </sheetViews>
  <sheetFormatPr defaultColWidth="19.5703125" defaultRowHeight="15" x14ac:dyDescent="0.25"/>
  <cols>
    <col min="1" max="1" width="8.28515625" style="1" bestFit="1" customWidth="1"/>
    <col min="2" max="2" width="19.28515625" style="1" bestFit="1" customWidth="1"/>
    <col min="3" max="3" width="13.5703125" style="1" bestFit="1" customWidth="1"/>
    <col min="4" max="4" width="9.5703125" style="1" customWidth="1"/>
    <col min="5" max="5" width="14.28515625" style="1" bestFit="1" customWidth="1"/>
    <col min="6" max="7" width="14" style="1" bestFit="1" customWidth="1"/>
    <col min="8" max="253" width="19.5703125" style="1"/>
  </cols>
  <sheetData>
    <row r="1" spans="1:7" x14ac:dyDescent="0.25">
      <c r="A1" s="2" t="s">
        <v>0</v>
      </c>
      <c r="B1" s="2" t="s">
        <v>14</v>
      </c>
      <c r="C1" s="2" t="s">
        <v>3</v>
      </c>
      <c r="D1" s="2" t="s">
        <v>26</v>
      </c>
      <c r="E1" s="2" t="s">
        <v>4</v>
      </c>
      <c r="F1" s="2" t="s">
        <v>5</v>
      </c>
      <c r="G1" s="2" t="s">
        <v>6</v>
      </c>
    </row>
    <row r="2" spans="1:7" x14ac:dyDescent="0.25">
      <c r="A2" s="1">
        <v>1</v>
      </c>
      <c r="B2" s="1">
        <v>280</v>
      </c>
      <c r="C2" s="1">
        <v>225</v>
      </c>
      <c r="D2" s="1">
        <v>170</v>
      </c>
      <c r="E2" s="1">
        <v>140</v>
      </c>
      <c r="F2" s="1">
        <v>80</v>
      </c>
      <c r="G2" s="1">
        <v>50</v>
      </c>
    </row>
    <row r="3" spans="1:7" x14ac:dyDescent="0.25">
      <c r="A3" s="1">
        <v>2</v>
      </c>
      <c r="B3" s="1">
        <v>205</v>
      </c>
      <c r="C3" s="1">
        <v>161</v>
      </c>
      <c r="D3" s="1">
        <v>125</v>
      </c>
      <c r="E3" s="1">
        <v>98</v>
      </c>
      <c r="F3" s="1">
        <v>56</v>
      </c>
      <c r="G3" s="1">
        <v>35</v>
      </c>
    </row>
    <row r="4" spans="1:7" x14ac:dyDescent="0.25">
      <c r="A4" s="1">
        <v>3</v>
      </c>
      <c r="B4" s="1">
        <v>165</v>
      </c>
      <c r="C4" s="1">
        <v>129</v>
      </c>
      <c r="D4" s="1">
        <v>100</v>
      </c>
      <c r="E4" s="1">
        <v>82</v>
      </c>
      <c r="F4" s="1">
        <v>46</v>
      </c>
      <c r="G4" s="1">
        <v>29</v>
      </c>
    </row>
    <row r="5" spans="1:7" x14ac:dyDescent="0.25">
      <c r="A5" s="1">
        <v>4</v>
      </c>
      <c r="B5" s="1">
        <v>145</v>
      </c>
      <c r="C5" s="1">
        <v>113</v>
      </c>
      <c r="D5" s="1">
        <v>90</v>
      </c>
      <c r="E5" s="1">
        <v>70</v>
      </c>
      <c r="F5" s="1">
        <v>41</v>
      </c>
      <c r="G5" s="1">
        <v>26</v>
      </c>
    </row>
    <row r="6" spans="1:7" x14ac:dyDescent="0.25">
      <c r="A6" s="1">
        <v>5</v>
      </c>
      <c r="B6" s="1">
        <v>129</v>
      </c>
      <c r="C6" s="1">
        <v>97</v>
      </c>
      <c r="D6" s="1">
        <v>80</v>
      </c>
      <c r="E6" s="1">
        <v>61</v>
      </c>
      <c r="F6" s="1">
        <v>36</v>
      </c>
      <c r="G6" s="1">
        <v>23</v>
      </c>
    </row>
    <row r="7" spans="1:7" x14ac:dyDescent="0.25">
      <c r="A7" s="1">
        <v>6</v>
      </c>
      <c r="B7" s="1">
        <v>115</v>
      </c>
      <c r="C7" s="1">
        <v>83</v>
      </c>
      <c r="D7" s="1">
        <v>70</v>
      </c>
      <c r="E7" s="1">
        <v>53</v>
      </c>
      <c r="F7" s="1">
        <v>32</v>
      </c>
      <c r="G7" s="1">
        <v>19</v>
      </c>
    </row>
    <row r="8" spans="1:7" x14ac:dyDescent="0.25">
      <c r="A8" s="1">
        <v>7</v>
      </c>
      <c r="B8" s="1">
        <v>103</v>
      </c>
      <c r="C8" s="1">
        <v>71</v>
      </c>
      <c r="D8" s="1">
        <v>60</v>
      </c>
      <c r="E8" s="1">
        <v>45</v>
      </c>
      <c r="F8" s="1">
        <v>28</v>
      </c>
      <c r="G8" s="1">
        <v>17</v>
      </c>
    </row>
    <row r="9" spans="1:7" x14ac:dyDescent="0.25">
      <c r="A9" s="1">
        <v>8</v>
      </c>
      <c r="B9" s="1">
        <v>91</v>
      </c>
      <c r="C9" s="1">
        <v>62</v>
      </c>
      <c r="D9" s="1">
        <v>50</v>
      </c>
      <c r="E9" s="1">
        <v>38</v>
      </c>
      <c r="F9" s="1">
        <v>24</v>
      </c>
      <c r="G9" s="1">
        <v>14</v>
      </c>
    </row>
    <row r="10" spans="1:7" x14ac:dyDescent="0.25">
      <c r="A10" s="1">
        <v>9</v>
      </c>
      <c r="B10" s="1">
        <v>79</v>
      </c>
      <c r="C10" s="1">
        <v>55</v>
      </c>
      <c r="D10" s="1">
        <v>40</v>
      </c>
      <c r="E10" s="1">
        <v>31</v>
      </c>
      <c r="F10" s="1">
        <v>20</v>
      </c>
      <c r="G10" s="1">
        <v>12</v>
      </c>
    </row>
    <row r="11" spans="1:7" x14ac:dyDescent="0.25">
      <c r="A11" s="1">
        <v>10</v>
      </c>
      <c r="B11" s="1">
        <v>68</v>
      </c>
      <c r="C11" s="1">
        <v>48</v>
      </c>
      <c r="D11" s="1">
        <v>37</v>
      </c>
      <c r="E11" s="1">
        <v>26</v>
      </c>
      <c r="F11" s="1">
        <v>16</v>
      </c>
      <c r="G11" s="1">
        <v>10</v>
      </c>
    </row>
    <row r="12" spans="1:7" x14ac:dyDescent="0.25">
      <c r="A12" s="1">
        <v>11</v>
      </c>
      <c r="B12" s="1">
        <v>60</v>
      </c>
      <c r="C12" s="1">
        <v>42</v>
      </c>
      <c r="D12" s="1">
        <v>32</v>
      </c>
      <c r="E12" s="1">
        <v>22</v>
      </c>
      <c r="F12" s="1">
        <v>12</v>
      </c>
      <c r="G12" s="1">
        <v>8</v>
      </c>
    </row>
    <row r="13" spans="1:7" x14ac:dyDescent="0.25">
      <c r="A13" s="1">
        <v>12</v>
      </c>
      <c r="B13" s="1">
        <v>54</v>
      </c>
      <c r="C13" s="1">
        <v>38</v>
      </c>
      <c r="D13" s="3">
        <v>28</v>
      </c>
      <c r="E13" s="1">
        <v>18</v>
      </c>
      <c r="F13" s="1">
        <v>11</v>
      </c>
      <c r="G13" s="1">
        <v>7</v>
      </c>
    </row>
    <row r="14" spans="1:7" x14ac:dyDescent="0.25">
      <c r="A14" s="1">
        <v>13</v>
      </c>
      <c r="B14" s="1">
        <v>49</v>
      </c>
      <c r="C14" s="1">
        <v>35</v>
      </c>
      <c r="D14" s="3">
        <v>25</v>
      </c>
      <c r="E14" s="1">
        <v>15</v>
      </c>
      <c r="F14" s="1">
        <v>10</v>
      </c>
      <c r="G14" s="1">
        <v>7</v>
      </c>
    </row>
    <row r="15" spans="1:7" x14ac:dyDescent="0.25">
      <c r="A15" s="1">
        <v>14</v>
      </c>
      <c r="B15" s="1">
        <v>44</v>
      </c>
      <c r="C15" s="1">
        <v>32</v>
      </c>
      <c r="D15" s="3">
        <v>22</v>
      </c>
      <c r="E15" s="1">
        <v>12</v>
      </c>
      <c r="F15" s="1">
        <v>9</v>
      </c>
      <c r="G15" s="1">
        <v>6</v>
      </c>
    </row>
    <row r="16" spans="1:7" x14ac:dyDescent="0.25">
      <c r="A16" s="1">
        <v>15</v>
      </c>
      <c r="B16" s="1">
        <v>39</v>
      </c>
      <c r="C16" s="1">
        <v>29</v>
      </c>
      <c r="D16" s="3">
        <v>20</v>
      </c>
      <c r="E16" s="1">
        <v>11</v>
      </c>
      <c r="F16" s="1">
        <v>8</v>
      </c>
      <c r="G16" s="1">
        <v>5</v>
      </c>
    </row>
    <row r="17" spans="1:7" x14ac:dyDescent="0.25">
      <c r="A17" s="1">
        <v>16</v>
      </c>
      <c r="B17" s="1">
        <v>36</v>
      </c>
      <c r="C17" s="1">
        <v>26</v>
      </c>
      <c r="D17" s="3">
        <v>16</v>
      </c>
      <c r="E17" s="1">
        <v>10</v>
      </c>
      <c r="F17" s="1">
        <v>7</v>
      </c>
      <c r="G17" s="1">
        <v>4</v>
      </c>
    </row>
    <row r="18" spans="1:7" x14ac:dyDescent="0.25">
      <c r="A18" s="1">
        <v>17</v>
      </c>
      <c r="B18" s="1">
        <v>33</v>
      </c>
      <c r="C18" s="1">
        <v>24</v>
      </c>
      <c r="D18" s="3">
        <v>15</v>
      </c>
      <c r="E18" s="1">
        <v>9</v>
      </c>
      <c r="F18" s="1">
        <v>6</v>
      </c>
      <c r="G18" s="1">
        <v>3</v>
      </c>
    </row>
    <row r="19" spans="1:7" x14ac:dyDescent="0.25">
      <c r="A19" s="1">
        <v>18</v>
      </c>
      <c r="B19" s="1">
        <v>30</v>
      </c>
      <c r="C19" s="1">
        <v>23</v>
      </c>
      <c r="D19" s="3">
        <v>14</v>
      </c>
      <c r="E19" s="1">
        <v>8</v>
      </c>
      <c r="F19" s="1">
        <v>5</v>
      </c>
      <c r="G19" s="1">
        <v>3</v>
      </c>
    </row>
    <row r="20" spans="1:7" x14ac:dyDescent="0.25">
      <c r="A20" s="1">
        <v>19</v>
      </c>
      <c r="B20" s="1">
        <v>27</v>
      </c>
      <c r="C20" s="1">
        <v>22</v>
      </c>
      <c r="D20" s="3">
        <v>13</v>
      </c>
      <c r="E20" s="1">
        <v>7</v>
      </c>
      <c r="F20" s="1">
        <v>4</v>
      </c>
      <c r="G20" s="1">
        <v>2</v>
      </c>
    </row>
    <row r="21" spans="1:7" x14ac:dyDescent="0.25">
      <c r="A21" s="1">
        <v>20</v>
      </c>
      <c r="B21" s="1">
        <v>25</v>
      </c>
      <c r="C21" s="1">
        <v>21</v>
      </c>
      <c r="D21" s="3">
        <v>12</v>
      </c>
      <c r="E21" s="1">
        <v>6</v>
      </c>
      <c r="F21" s="1">
        <v>3</v>
      </c>
      <c r="G21" s="1">
        <v>2</v>
      </c>
    </row>
    <row r="22" spans="1:7" x14ac:dyDescent="0.25">
      <c r="A22" s="1">
        <v>21</v>
      </c>
      <c r="B22" s="1">
        <v>23</v>
      </c>
      <c r="C22" s="1">
        <v>20</v>
      </c>
      <c r="D22" s="3">
        <v>11</v>
      </c>
      <c r="E22" s="1">
        <v>5</v>
      </c>
      <c r="F22" s="1">
        <v>3</v>
      </c>
      <c r="G22" s="1">
        <v>1</v>
      </c>
    </row>
    <row r="23" spans="1:7" x14ac:dyDescent="0.25">
      <c r="A23" s="1">
        <v>22</v>
      </c>
      <c r="B23" s="1">
        <v>21</v>
      </c>
      <c r="C23" s="1">
        <v>19</v>
      </c>
      <c r="D23" s="3">
        <v>10</v>
      </c>
      <c r="E23" s="1">
        <v>5</v>
      </c>
      <c r="F23" s="1">
        <v>2</v>
      </c>
      <c r="G23" s="1">
        <v>1</v>
      </c>
    </row>
    <row r="24" spans="1:7" x14ac:dyDescent="0.25">
      <c r="A24" s="1">
        <v>23</v>
      </c>
      <c r="B24" s="1">
        <v>19</v>
      </c>
      <c r="C24" s="1">
        <v>18</v>
      </c>
      <c r="D24" s="3">
        <v>9</v>
      </c>
      <c r="E24" s="1">
        <v>5</v>
      </c>
      <c r="F24" s="1">
        <v>2</v>
      </c>
      <c r="G24" s="1">
        <v>1</v>
      </c>
    </row>
    <row r="25" spans="1:7" x14ac:dyDescent="0.25">
      <c r="A25" s="1">
        <v>24</v>
      </c>
      <c r="B25" s="1">
        <v>17</v>
      </c>
      <c r="C25" s="1">
        <v>17</v>
      </c>
      <c r="D25" s="3">
        <v>8</v>
      </c>
      <c r="E25" s="1">
        <v>5</v>
      </c>
      <c r="F25" s="1">
        <v>1</v>
      </c>
      <c r="G25" s="1">
        <v>1</v>
      </c>
    </row>
    <row r="26" spans="1:7" x14ac:dyDescent="0.25">
      <c r="A26" s="1">
        <v>25</v>
      </c>
      <c r="B26" s="1">
        <v>16</v>
      </c>
      <c r="C26" s="1">
        <v>16</v>
      </c>
      <c r="D26" s="3">
        <v>7</v>
      </c>
      <c r="E26" s="1">
        <v>5</v>
      </c>
      <c r="F26" s="1">
        <v>1</v>
      </c>
      <c r="G26" s="1">
        <v>1</v>
      </c>
    </row>
    <row r="27" spans="1:7" x14ac:dyDescent="0.25">
      <c r="A27" s="1">
        <v>26</v>
      </c>
      <c r="B27" s="1">
        <v>15</v>
      </c>
      <c r="C27" s="1">
        <v>15</v>
      </c>
      <c r="D27" s="3">
        <v>7</v>
      </c>
      <c r="E27" s="1">
        <v>5</v>
      </c>
    </row>
    <row r="28" spans="1:7" x14ac:dyDescent="0.25">
      <c r="A28" s="1">
        <v>27</v>
      </c>
      <c r="B28" s="1">
        <v>14</v>
      </c>
      <c r="C28" s="1">
        <v>14</v>
      </c>
      <c r="D28" s="3">
        <v>6</v>
      </c>
      <c r="E28" s="1">
        <v>5</v>
      </c>
    </row>
    <row r="29" spans="1:7" x14ac:dyDescent="0.25">
      <c r="A29" s="1">
        <v>28</v>
      </c>
      <c r="B29" s="1">
        <v>13</v>
      </c>
      <c r="C29" s="1">
        <v>13</v>
      </c>
      <c r="D29" s="3">
        <v>6</v>
      </c>
      <c r="E29" s="1">
        <v>5</v>
      </c>
    </row>
    <row r="30" spans="1:7" x14ac:dyDescent="0.25">
      <c r="A30" s="1">
        <v>29</v>
      </c>
      <c r="B30" s="1">
        <v>12</v>
      </c>
      <c r="C30" s="1">
        <v>12</v>
      </c>
      <c r="D30" s="3">
        <v>5</v>
      </c>
      <c r="E30" s="1">
        <v>5</v>
      </c>
    </row>
    <row r="31" spans="1:7" x14ac:dyDescent="0.25">
      <c r="A31" s="1">
        <v>30</v>
      </c>
      <c r="B31" s="1">
        <v>11</v>
      </c>
      <c r="C31" s="1">
        <v>11</v>
      </c>
      <c r="D31" s="3">
        <v>5</v>
      </c>
      <c r="E31" s="1">
        <v>5</v>
      </c>
    </row>
    <row r="32" spans="1:7" x14ac:dyDescent="0.25">
      <c r="A32" s="1" t="s">
        <v>15</v>
      </c>
      <c r="B32" s="1">
        <v>10</v>
      </c>
      <c r="C32" s="1">
        <v>10</v>
      </c>
      <c r="D32" s="3">
        <v>2</v>
      </c>
    </row>
    <row r="33" spans="1:4" x14ac:dyDescent="0.25">
      <c r="A33" s="1" t="s">
        <v>16</v>
      </c>
      <c r="B33" s="1">
        <v>5</v>
      </c>
      <c r="C33" s="1">
        <v>5</v>
      </c>
      <c r="D33" s="3"/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70D84-CE7C-460B-B251-E567C4AE3759}">
  <dimension ref="A1:IT14"/>
  <sheetViews>
    <sheetView workbookViewId="0">
      <selection activeCell="D20" sqref="D20"/>
    </sheetView>
  </sheetViews>
  <sheetFormatPr defaultColWidth="11.42578125" defaultRowHeight="15" x14ac:dyDescent="0.25"/>
  <cols>
    <col min="1" max="1" width="18.140625" style="1" customWidth="1"/>
    <col min="2" max="2" width="14.140625" style="1" customWidth="1"/>
    <col min="3" max="3" width="12.28515625" style="1" customWidth="1"/>
    <col min="4" max="4" width="13.7109375" style="1" customWidth="1"/>
    <col min="5" max="5" width="9.7109375" style="1" customWidth="1"/>
    <col min="6" max="6" width="14.42578125" style="1" customWidth="1"/>
    <col min="7" max="7" width="14.140625" style="1" customWidth="1"/>
    <col min="8" max="8" width="14" style="1" bestFit="1" customWidth="1"/>
    <col min="9" max="254" width="11.42578125" style="1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26</v>
      </c>
      <c r="F1" s="2" t="s">
        <v>4</v>
      </c>
      <c r="G1" s="2" t="s">
        <v>5</v>
      </c>
      <c r="H1" s="2" t="s">
        <v>6</v>
      </c>
    </row>
    <row r="2" spans="1:8" x14ac:dyDescent="0.25">
      <c r="A2" s="1" t="s">
        <v>17</v>
      </c>
      <c r="B2" s="1">
        <v>8</v>
      </c>
      <c r="C2" s="1">
        <v>7</v>
      </c>
      <c r="D2" s="1">
        <v>5</v>
      </c>
      <c r="E2" s="1">
        <v>4</v>
      </c>
      <c r="F2" s="1">
        <v>3</v>
      </c>
      <c r="G2" s="1">
        <v>3</v>
      </c>
      <c r="H2" s="3">
        <v>2</v>
      </c>
    </row>
    <row r="3" spans="1:8" x14ac:dyDescent="0.25">
      <c r="A3" s="1" t="s">
        <v>18</v>
      </c>
      <c r="B3" s="1">
        <v>4</v>
      </c>
      <c r="C3" s="1">
        <v>3</v>
      </c>
      <c r="D3" s="1">
        <v>3</v>
      </c>
      <c r="E3" s="1">
        <v>2</v>
      </c>
      <c r="F3" s="1">
        <v>2</v>
      </c>
      <c r="G3" s="1">
        <v>1</v>
      </c>
      <c r="H3" s="3">
        <v>1</v>
      </c>
    </row>
    <row r="4" spans="1:8" x14ac:dyDescent="0.25">
      <c r="A4" s="1" t="s">
        <v>19</v>
      </c>
      <c r="B4" s="1">
        <v>2</v>
      </c>
      <c r="C4" s="1">
        <v>1</v>
      </c>
      <c r="D4" s="1">
        <v>1</v>
      </c>
      <c r="E4" s="1">
        <v>1</v>
      </c>
      <c r="F4" s="1">
        <v>1</v>
      </c>
      <c r="G4" s="1">
        <v>0</v>
      </c>
      <c r="H4" s="3">
        <v>0</v>
      </c>
    </row>
    <row r="5" spans="1:8" x14ac:dyDescent="0.25">
      <c r="A5" s="1">
        <v>1</v>
      </c>
      <c r="B5" s="1">
        <v>80</v>
      </c>
      <c r="C5" s="1">
        <v>70</v>
      </c>
      <c r="D5" s="1">
        <v>40</v>
      </c>
      <c r="E5" s="1">
        <v>32</v>
      </c>
      <c r="F5" s="1">
        <v>25</v>
      </c>
      <c r="G5" s="1">
        <v>20</v>
      </c>
      <c r="H5" s="3">
        <v>14.5</v>
      </c>
    </row>
    <row r="6" spans="1:8" x14ac:dyDescent="0.25">
      <c r="A6" s="1">
        <v>2</v>
      </c>
      <c r="B6" s="1">
        <v>50</v>
      </c>
      <c r="C6" s="1">
        <v>40</v>
      </c>
      <c r="D6" s="1">
        <v>25</v>
      </c>
      <c r="E6" s="1">
        <v>20</v>
      </c>
      <c r="F6" s="1">
        <v>16</v>
      </c>
      <c r="G6" s="1">
        <v>12</v>
      </c>
      <c r="H6" s="3">
        <v>8.5</v>
      </c>
    </row>
    <row r="7" spans="1:8" x14ac:dyDescent="0.25">
      <c r="A7" s="1">
        <v>3</v>
      </c>
      <c r="B7" s="1">
        <v>35</v>
      </c>
      <c r="C7" s="1">
        <v>25</v>
      </c>
      <c r="D7" s="1">
        <v>15</v>
      </c>
      <c r="E7" s="1">
        <v>12</v>
      </c>
      <c r="F7" s="1">
        <v>10</v>
      </c>
      <c r="G7" s="1">
        <v>6</v>
      </c>
      <c r="H7" s="3">
        <v>4</v>
      </c>
    </row>
    <row r="8" spans="1:8" x14ac:dyDescent="0.25">
      <c r="A8" s="1">
        <v>4</v>
      </c>
      <c r="B8" s="1">
        <v>25</v>
      </c>
      <c r="C8" s="1">
        <v>15</v>
      </c>
      <c r="D8" s="1">
        <v>10</v>
      </c>
      <c r="E8" s="1">
        <v>8</v>
      </c>
      <c r="F8" s="1">
        <v>5</v>
      </c>
      <c r="G8" s="1">
        <v>4</v>
      </c>
      <c r="H8" s="3">
        <v>3</v>
      </c>
    </row>
    <row r="9" spans="1:8" x14ac:dyDescent="0.25">
      <c r="A9" s="1">
        <v>5</v>
      </c>
      <c r="B9" s="1">
        <v>15</v>
      </c>
      <c r="C9" s="1">
        <v>10</v>
      </c>
      <c r="D9" s="1">
        <v>5</v>
      </c>
      <c r="E9" s="1">
        <v>4</v>
      </c>
      <c r="F9" s="1">
        <v>4</v>
      </c>
      <c r="G9" s="1">
        <v>3</v>
      </c>
      <c r="H9" s="3">
        <v>2</v>
      </c>
    </row>
    <row r="10" spans="1:8" x14ac:dyDescent="0.25">
      <c r="A10" s="1">
        <v>6</v>
      </c>
      <c r="B10" s="1">
        <v>10</v>
      </c>
      <c r="C10" s="1">
        <v>7</v>
      </c>
      <c r="D10" s="1">
        <v>4</v>
      </c>
      <c r="E10" s="1">
        <v>3</v>
      </c>
      <c r="F10" s="1">
        <v>3</v>
      </c>
      <c r="G10" s="1">
        <v>2</v>
      </c>
      <c r="H10" s="3">
        <v>1.5</v>
      </c>
    </row>
    <row r="11" spans="1:8" x14ac:dyDescent="0.25">
      <c r="A11" s="1">
        <v>7</v>
      </c>
      <c r="B11" s="1">
        <v>5</v>
      </c>
      <c r="C11" s="1">
        <v>5</v>
      </c>
      <c r="D11" s="1">
        <v>3</v>
      </c>
      <c r="E11" s="1">
        <v>2</v>
      </c>
      <c r="F11" s="1">
        <v>2</v>
      </c>
      <c r="G11" s="1">
        <v>1</v>
      </c>
      <c r="H11" s="3">
        <v>1</v>
      </c>
    </row>
    <row r="12" spans="1:8" x14ac:dyDescent="0.25">
      <c r="A12" s="1">
        <v>8</v>
      </c>
      <c r="B12" s="1">
        <v>3</v>
      </c>
      <c r="C12" s="1">
        <v>3</v>
      </c>
      <c r="D12" s="1">
        <v>2</v>
      </c>
      <c r="E12" s="1">
        <v>1</v>
      </c>
      <c r="F12" s="1">
        <v>1</v>
      </c>
      <c r="G12" s="1">
        <v>1</v>
      </c>
      <c r="H12" s="3">
        <v>1</v>
      </c>
    </row>
    <row r="13" spans="1:8" x14ac:dyDescent="0.25">
      <c r="A13" s="1">
        <v>9</v>
      </c>
      <c r="B13" s="1">
        <v>2</v>
      </c>
      <c r="C13" s="1">
        <v>2</v>
      </c>
      <c r="D13" s="1">
        <v>1</v>
      </c>
      <c r="E13" s="1">
        <v>0</v>
      </c>
      <c r="F13" s="1">
        <v>0</v>
      </c>
      <c r="G13" s="1">
        <v>0</v>
      </c>
      <c r="H13" s="1">
        <v>0</v>
      </c>
    </row>
    <row r="14" spans="1:8" x14ac:dyDescent="0.25">
      <c r="A14" s="1">
        <v>10</v>
      </c>
      <c r="B14" s="1">
        <v>1</v>
      </c>
      <c r="C14" s="1">
        <v>1</v>
      </c>
      <c r="D14" s="1">
        <v>1</v>
      </c>
      <c r="E14" s="1">
        <v>0</v>
      </c>
      <c r="F14" s="1">
        <v>0</v>
      </c>
      <c r="G14" s="1">
        <v>0</v>
      </c>
      <c r="H14" s="1">
        <v>0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8E4C-5954-44B2-B8B4-5D2E37642FA1}">
  <dimension ref="A1:IT14"/>
  <sheetViews>
    <sheetView workbookViewId="0">
      <selection activeCell="G23" sqref="G23"/>
    </sheetView>
  </sheetViews>
  <sheetFormatPr defaultColWidth="11.42578125" defaultRowHeight="15" x14ac:dyDescent="0.25"/>
  <cols>
    <col min="1" max="1" width="18.140625" style="1" customWidth="1"/>
    <col min="2" max="2" width="14.140625" style="1" customWidth="1"/>
    <col min="3" max="3" width="12.28515625" style="1" customWidth="1"/>
    <col min="4" max="4" width="13.7109375" style="1" customWidth="1"/>
    <col min="5" max="5" width="9.140625" style="1" customWidth="1"/>
    <col min="6" max="6" width="14.42578125" style="1" customWidth="1"/>
    <col min="7" max="7" width="14.140625" style="1" customWidth="1"/>
    <col min="8" max="8" width="14.140625" style="7" customWidth="1"/>
    <col min="9" max="254" width="11.42578125" style="1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26</v>
      </c>
      <c r="F1" s="2" t="s">
        <v>4</v>
      </c>
      <c r="G1" s="2" t="s">
        <v>5</v>
      </c>
      <c r="H1" s="6" t="s">
        <v>6</v>
      </c>
    </row>
    <row r="2" spans="1:8" x14ac:dyDescent="0.25">
      <c r="A2" s="1" t="s">
        <v>20</v>
      </c>
      <c r="B2" s="1">
        <v>4</v>
      </c>
      <c r="C2" s="1">
        <v>4</v>
      </c>
      <c r="D2" s="1">
        <v>3</v>
      </c>
      <c r="E2" s="1">
        <v>2</v>
      </c>
      <c r="F2" s="1">
        <v>2</v>
      </c>
      <c r="G2" s="1">
        <v>1</v>
      </c>
      <c r="H2" s="1">
        <v>1</v>
      </c>
    </row>
    <row r="3" spans="1:8" x14ac:dyDescent="0.25">
      <c r="A3" s="1" t="s">
        <v>21</v>
      </c>
      <c r="B3" s="1">
        <v>3</v>
      </c>
      <c r="C3" s="1">
        <v>2</v>
      </c>
      <c r="D3" s="1">
        <v>2</v>
      </c>
      <c r="E3" s="1">
        <v>1</v>
      </c>
      <c r="F3" s="1">
        <v>1</v>
      </c>
      <c r="G3" s="1">
        <v>0</v>
      </c>
      <c r="H3" s="1">
        <v>0</v>
      </c>
    </row>
    <row r="4" spans="1:8" x14ac:dyDescent="0.25">
      <c r="A4" s="1" t="s">
        <v>22</v>
      </c>
      <c r="B4" s="1">
        <v>1</v>
      </c>
      <c r="C4" s="1">
        <v>1</v>
      </c>
      <c r="D4" s="1">
        <v>1</v>
      </c>
      <c r="E4" s="1">
        <v>0</v>
      </c>
      <c r="F4" s="1">
        <v>0</v>
      </c>
      <c r="G4" s="1">
        <v>0</v>
      </c>
      <c r="H4" s="1">
        <v>0</v>
      </c>
    </row>
    <row r="5" spans="1:8" x14ac:dyDescent="0.25">
      <c r="A5" s="1">
        <v>1</v>
      </c>
      <c r="B5" s="1">
        <f>'[1]KoM and Points'!B5/2</f>
        <v>40</v>
      </c>
      <c r="C5" s="1">
        <f>'[1]KoM and Points'!C5/2</f>
        <v>35</v>
      </c>
      <c r="D5" s="1">
        <f>'[1]KoM and Points'!D5/2</f>
        <v>20</v>
      </c>
      <c r="E5" s="1">
        <v>16</v>
      </c>
      <c r="F5" s="1">
        <v>13</v>
      </c>
      <c r="G5" s="1">
        <f>'[1]KoM and Points'!G5/2</f>
        <v>10</v>
      </c>
      <c r="H5" s="1">
        <v>8</v>
      </c>
    </row>
    <row r="6" spans="1:8" x14ac:dyDescent="0.25">
      <c r="A6" s="1">
        <v>2</v>
      </c>
      <c r="B6" s="1">
        <f>'[1]KoM and Points'!B6/2</f>
        <v>25</v>
      </c>
      <c r="C6" s="1">
        <f>'[1]KoM and Points'!C6/2</f>
        <v>20</v>
      </c>
      <c r="D6" s="1">
        <v>13</v>
      </c>
      <c r="E6" s="1">
        <f>'[1]KoM and Points'!E6/2</f>
        <v>10</v>
      </c>
      <c r="F6" s="1">
        <f>'[1]KoM and Points'!F6/2</f>
        <v>8</v>
      </c>
      <c r="G6" s="1">
        <f>'[1]KoM and Points'!G6/2</f>
        <v>6</v>
      </c>
      <c r="H6" s="1">
        <v>5</v>
      </c>
    </row>
    <row r="7" spans="1:8" x14ac:dyDescent="0.25">
      <c r="A7" s="1">
        <v>3</v>
      </c>
      <c r="B7" s="1">
        <v>18</v>
      </c>
      <c r="C7" s="1">
        <v>13</v>
      </c>
      <c r="D7" s="1">
        <v>8</v>
      </c>
      <c r="E7" s="1">
        <f>'[1]KoM and Points'!E7/2</f>
        <v>6</v>
      </c>
      <c r="F7" s="1">
        <f>'[1]KoM and Points'!F7/2</f>
        <v>5</v>
      </c>
      <c r="G7" s="1">
        <f>'[1]KoM and Points'!G7/2</f>
        <v>3</v>
      </c>
      <c r="H7" s="1">
        <v>3</v>
      </c>
    </row>
    <row r="8" spans="1:8" x14ac:dyDescent="0.25">
      <c r="A8" s="1">
        <v>4</v>
      </c>
      <c r="B8" s="1">
        <v>13</v>
      </c>
      <c r="C8" s="1">
        <v>8</v>
      </c>
      <c r="D8" s="1">
        <f>'[1]KoM and Points'!D8/2</f>
        <v>5</v>
      </c>
      <c r="E8" s="1">
        <v>4</v>
      </c>
      <c r="F8" s="1">
        <v>3</v>
      </c>
      <c r="G8" s="1">
        <f>'[1]KoM and Points'!G8/2</f>
        <v>2</v>
      </c>
      <c r="H8" s="1">
        <v>2</v>
      </c>
    </row>
    <row r="9" spans="1:8" x14ac:dyDescent="0.25">
      <c r="A9" s="1">
        <v>5</v>
      </c>
      <c r="B9" s="1">
        <v>8</v>
      </c>
      <c r="C9" s="1">
        <f>'[1]KoM and Points'!C9/2</f>
        <v>5</v>
      </c>
      <c r="D9" s="1">
        <v>3</v>
      </c>
      <c r="E9" s="1">
        <v>3</v>
      </c>
      <c r="F9" s="1">
        <f>'[1]KoM and Points'!F9/2</f>
        <v>2</v>
      </c>
      <c r="G9" s="1">
        <v>2</v>
      </c>
      <c r="H9" s="1">
        <v>2</v>
      </c>
    </row>
    <row r="10" spans="1:8" x14ac:dyDescent="0.25">
      <c r="A10" s="1">
        <v>6</v>
      </c>
      <c r="B10" s="1">
        <f>'[1]KoM and Points'!B10/2</f>
        <v>5</v>
      </c>
      <c r="C10" s="1">
        <v>4</v>
      </c>
      <c r="D10" s="1">
        <f>'[1]KoM and Points'!D10/2</f>
        <v>2</v>
      </c>
      <c r="E10" s="1">
        <v>2</v>
      </c>
      <c r="F10" s="1">
        <v>2</v>
      </c>
      <c r="G10" s="1">
        <f>'[1]KoM and Points'!G10/2</f>
        <v>1</v>
      </c>
      <c r="H10" s="1">
        <v>1</v>
      </c>
    </row>
    <row r="11" spans="1:8" x14ac:dyDescent="0.25">
      <c r="A11" s="1">
        <v>7</v>
      </c>
      <c r="B11" s="1">
        <v>3</v>
      </c>
      <c r="C11" s="1">
        <v>3</v>
      </c>
      <c r="D11" s="1">
        <v>2</v>
      </c>
      <c r="E11" s="1">
        <v>1</v>
      </c>
      <c r="F11" s="1">
        <v>1</v>
      </c>
      <c r="G11" s="1">
        <v>1</v>
      </c>
      <c r="H11" s="1">
        <v>1</v>
      </c>
    </row>
    <row r="12" spans="1:8" x14ac:dyDescent="0.25">
      <c r="A12" s="1">
        <v>8</v>
      </c>
      <c r="B12" s="1">
        <v>2</v>
      </c>
      <c r="C12" s="1">
        <v>2</v>
      </c>
      <c r="D12" s="1">
        <f>'[1]KoM and Points'!D12/2</f>
        <v>1</v>
      </c>
      <c r="E12" s="1">
        <v>1</v>
      </c>
      <c r="F12" s="1">
        <v>1</v>
      </c>
      <c r="G12" s="1">
        <v>1</v>
      </c>
      <c r="H12" s="1">
        <v>1</v>
      </c>
    </row>
    <row r="13" spans="1:8" x14ac:dyDescent="0.25">
      <c r="A13" s="1">
        <v>9</v>
      </c>
      <c r="B13" s="1">
        <f>'[1]KoM and Points'!B13/2</f>
        <v>1</v>
      </c>
      <c r="C13" s="1">
        <f>'[1]KoM and Points'!C13/2</f>
        <v>1</v>
      </c>
      <c r="D13" s="1">
        <v>1</v>
      </c>
      <c r="E13" s="1">
        <v>0</v>
      </c>
      <c r="F13" s="1">
        <v>0</v>
      </c>
      <c r="G13" s="1">
        <v>0</v>
      </c>
      <c r="H13" s="1">
        <v>0</v>
      </c>
    </row>
    <row r="14" spans="1:8" x14ac:dyDescent="0.25">
      <c r="A14" s="1">
        <v>10</v>
      </c>
      <c r="B14" s="1">
        <v>1</v>
      </c>
      <c r="C14" s="1">
        <v>1</v>
      </c>
      <c r="D14" s="1">
        <v>1</v>
      </c>
      <c r="E14" s="1">
        <v>0</v>
      </c>
      <c r="F14" s="1">
        <v>0</v>
      </c>
      <c r="G14" s="1">
        <v>0</v>
      </c>
      <c r="H14" s="1">
        <v>0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2503-943E-4A6C-93DF-E123983B3708}">
  <dimension ref="A1:H13"/>
  <sheetViews>
    <sheetView workbookViewId="0">
      <selection activeCell="F20" sqref="F20"/>
    </sheetView>
  </sheetViews>
  <sheetFormatPr defaultColWidth="9" defaultRowHeight="15" x14ac:dyDescent="0.25"/>
  <cols>
    <col min="1" max="1" width="8.28515625" customWidth="1"/>
    <col min="2" max="2" width="14.140625" customWidth="1"/>
    <col min="3" max="3" width="12.28515625" customWidth="1"/>
    <col min="4" max="4" width="13.7109375" customWidth="1"/>
    <col min="5" max="5" width="10" customWidth="1"/>
    <col min="6" max="6" width="14.42578125" customWidth="1"/>
    <col min="7" max="7" width="14.140625" customWidth="1"/>
    <col min="8" max="8" width="14.140625" style="5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26</v>
      </c>
      <c r="F1" s="2" t="s">
        <v>4</v>
      </c>
      <c r="G1" s="2" t="s">
        <v>5</v>
      </c>
      <c r="H1" s="6" t="s">
        <v>6</v>
      </c>
    </row>
    <row r="2" spans="1:8" x14ac:dyDescent="0.25">
      <c r="A2" s="1">
        <v>1</v>
      </c>
      <c r="B2" s="1">
        <v>18</v>
      </c>
      <c r="C2" s="1">
        <v>16</v>
      </c>
      <c r="D2" s="1">
        <v>9</v>
      </c>
      <c r="E2" s="1">
        <v>6</v>
      </c>
      <c r="F2" s="1">
        <v>6</v>
      </c>
      <c r="G2" s="1">
        <v>5</v>
      </c>
      <c r="H2" s="1">
        <v>4</v>
      </c>
    </row>
    <row r="3" spans="1:8" x14ac:dyDescent="0.25">
      <c r="A3" s="1">
        <v>2</v>
      </c>
      <c r="B3" s="1">
        <v>14</v>
      </c>
      <c r="C3" s="1">
        <v>12</v>
      </c>
      <c r="D3" s="1">
        <v>7</v>
      </c>
      <c r="E3" s="1">
        <v>5</v>
      </c>
      <c r="F3" s="1">
        <v>4</v>
      </c>
      <c r="G3" s="1">
        <v>3</v>
      </c>
      <c r="H3" s="1">
        <v>2</v>
      </c>
    </row>
    <row r="4" spans="1:8" x14ac:dyDescent="0.25">
      <c r="A4" s="1">
        <v>3</v>
      </c>
      <c r="B4" s="1">
        <v>12</v>
      </c>
      <c r="C4" s="1">
        <v>10</v>
      </c>
      <c r="D4" s="1">
        <v>5</v>
      </c>
      <c r="E4" s="1">
        <v>3</v>
      </c>
      <c r="F4" s="1">
        <v>2</v>
      </c>
      <c r="G4" s="1">
        <v>1</v>
      </c>
      <c r="H4" s="1">
        <v>1</v>
      </c>
    </row>
    <row r="5" spans="1:8" x14ac:dyDescent="0.25">
      <c r="A5" s="1">
        <v>4</v>
      </c>
      <c r="B5" s="1">
        <v>10</v>
      </c>
      <c r="C5" s="1">
        <v>8</v>
      </c>
      <c r="D5" s="1">
        <v>3</v>
      </c>
      <c r="E5" s="1">
        <v>2</v>
      </c>
      <c r="F5" s="1">
        <v>1</v>
      </c>
      <c r="G5" s="1"/>
      <c r="H5" s="1"/>
    </row>
    <row r="6" spans="1:8" x14ac:dyDescent="0.25">
      <c r="A6" s="1">
        <v>5</v>
      </c>
      <c r="B6" s="1">
        <v>8</v>
      </c>
      <c r="C6" s="1">
        <v>6</v>
      </c>
      <c r="D6" s="1">
        <v>2</v>
      </c>
      <c r="E6" s="1">
        <v>1</v>
      </c>
      <c r="F6" s="1"/>
      <c r="G6" s="1"/>
      <c r="H6"/>
    </row>
    <row r="7" spans="1:8" x14ac:dyDescent="0.25">
      <c r="A7" s="1">
        <v>6</v>
      </c>
      <c r="B7" s="1">
        <v>7</v>
      </c>
      <c r="C7" s="1">
        <v>5</v>
      </c>
      <c r="D7" s="1">
        <v>1</v>
      </c>
      <c r="E7" s="1"/>
      <c r="F7" s="1"/>
      <c r="G7" s="1"/>
      <c r="H7"/>
    </row>
    <row r="8" spans="1:8" x14ac:dyDescent="0.25">
      <c r="A8" s="1">
        <v>7</v>
      </c>
      <c r="B8" s="1">
        <v>5</v>
      </c>
      <c r="C8" s="1">
        <v>4</v>
      </c>
      <c r="D8" s="1"/>
      <c r="E8" s="1"/>
      <c r="F8" s="1"/>
      <c r="G8" s="1"/>
      <c r="H8"/>
    </row>
    <row r="9" spans="1:8" x14ac:dyDescent="0.25">
      <c r="A9" s="1">
        <v>8</v>
      </c>
      <c r="B9" s="1">
        <v>3</v>
      </c>
      <c r="C9" s="1">
        <v>2</v>
      </c>
      <c r="D9" s="1"/>
      <c r="E9" s="1"/>
      <c r="F9" s="1"/>
      <c r="G9" s="1"/>
      <c r="H9"/>
    </row>
    <row r="10" spans="1:8" x14ac:dyDescent="0.25">
      <c r="A10" s="1">
        <v>9</v>
      </c>
      <c r="B10" s="1">
        <v>2</v>
      </c>
      <c r="C10" s="1">
        <v>1</v>
      </c>
      <c r="D10" s="1"/>
      <c r="E10" s="1"/>
      <c r="F10" s="1"/>
      <c r="G10" s="1"/>
      <c r="H10"/>
    </row>
    <row r="11" spans="1:8" x14ac:dyDescent="0.25">
      <c r="A11" s="1">
        <v>10</v>
      </c>
      <c r="B11" s="1">
        <v>1</v>
      </c>
      <c r="C11" s="1"/>
      <c r="D11" s="1"/>
      <c r="E11" s="1"/>
      <c r="F11" s="1"/>
      <c r="G11" s="1"/>
      <c r="H11"/>
    </row>
    <row r="13" spans="1:8" ht="31.5" customHeight="1" x14ac:dyDescent="0.25">
      <c r="A13" s="8" t="s">
        <v>23</v>
      </c>
      <c r="B13" s="8"/>
      <c r="C13" s="8"/>
      <c r="D13" s="8"/>
      <c r="E13" s="8"/>
      <c r="F13" s="8"/>
      <c r="G13" s="1"/>
    </row>
  </sheetData>
  <mergeCells count="1">
    <mergeCell ref="A13:F13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72F25-8E2D-42B4-B233-261D7F5F938C}">
  <dimension ref="A1:K25"/>
  <sheetViews>
    <sheetView tabSelected="1" workbookViewId="0">
      <selection activeCell="E21" sqref="E21"/>
    </sheetView>
  </sheetViews>
  <sheetFormatPr defaultColWidth="9" defaultRowHeight="15" x14ac:dyDescent="0.25"/>
  <cols>
    <col min="1" max="1" width="20.7109375" customWidth="1"/>
    <col min="2" max="2" width="20.140625" customWidth="1"/>
    <col min="3" max="3" width="14" customWidth="1"/>
    <col min="4" max="4" width="14.140625" customWidth="1"/>
    <col min="5" max="5" width="14" customWidth="1"/>
    <col min="6" max="6" width="13.7109375" customWidth="1"/>
    <col min="7" max="7" width="13.5703125" bestFit="1" customWidth="1"/>
    <col min="8" max="8" width="14.42578125" customWidth="1"/>
    <col min="9" max="9" width="14.140625" customWidth="1"/>
    <col min="10" max="10" width="14" bestFit="1" customWidth="1"/>
    <col min="11" max="11" width="14" style="5" bestFit="1" customWidth="1"/>
  </cols>
  <sheetData>
    <row r="1" spans="1:11" x14ac:dyDescent="0.25">
      <c r="A1" s="4" t="s">
        <v>24</v>
      </c>
    </row>
    <row r="3" spans="1:11" x14ac:dyDescent="0.25">
      <c r="A3" s="2" t="s">
        <v>0</v>
      </c>
      <c r="B3" s="2" t="s">
        <v>25</v>
      </c>
      <c r="C3" s="2" t="s">
        <v>27</v>
      </c>
      <c r="D3" s="2" t="s">
        <v>28</v>
      </c>
      <c r="E3" s="2" t="s">
        <v>1</v>
      </c>
      <c r="F3" s="2" t="s">
        <v>2</v>
      </c>
      <c r="G3" s="2" t="s">
        <v>3</v>
      </c>
      <c r="H3" s="2" t="s">
        <v>26</v>
      </c>
      <c r="I3" s="2" t="s">
        <v>4</v>
      </c>
      <c r="J3" s="2" t="s">
        <v>5</v>
      </c>
      <c r="K3" s="6" t="s">
        <v>6</v>
      </c>
    </row>
    <row r="4" spans="1:11" x14ac:dyDescent="0.25">
      <c r="A4" s="1">
        <v>1</v>
      </c>
      <c r="B4" s="1">
        <v>50</v>
      </c>
      <c r="C4" s="1">
        <v>20</v>
      </c>
      <c r="D4" s="1">
        <v>15</v>
      </c>
      <c r="E4" s="1">
        <v>20</v>
      </c>
      <c r="F4" s="1">
        <v>17</v>
      </c>
      <c r="G4" s="1">
        <v>10</v>
      </c>
      <c r="H4" s="1">
        <v>8</v>
      </c>
      <c r="I4" s="1">
        <v>6</v>
      </c>
      <c r="J4" s="1">
        <v>5</v>
      </c>
      <c r="K4" s="7">
        <v>4</v>
      </c>
    </row>
    <row r="5" spans="1:11" x14ac:dyDescent="0.25">
      <c r="A5" s="1">
        <v>2</v>
      </c>
      <c r="B5" s="1">
        <v>35</v>
      </c>
      <c r="C5" s="1">
        <v>13</v>
      </c>
      <c r="D5" s="1">
        <v>10</v>
      </c>
      <c r="E5" s="1">
        <v>12</v>
      </c>
      <c r="F5" s="1">
        <v>10</v>
      </c>
      <c r="G5" s="1">
        <v>6</v>
      </c>
      <c r="H5" s="1">
        <v>5</v>
      </c>
      <c r="I5" s="1">
        <v>3</v>
      </c>
      <c r="J5" s="1">
        <v>2</v>
      </c>
      <c r="K5" s="7">
        <v>2</v>
      </c>
    </row>
    <row r="6" spans="1:11" x14ac:dyDescent="0.25">
      <c r="A6" s="1">
        <v>3</v>
      </c>
      <c r="B6" s="1">
        <v>28</v>
      </c>
      <c r="C6" s="1">
        <v>10</v>
      </c>
      <c r="D6" s="1">
        <v>8</v>
      </c>
      <c r="E6" s="1">
        <v>8</v>
      </c>
      <c r="F6" s="1">
        <v>6</v>
      </c>
      <c r="G6" s="1">
        <v>3</v>
      </c>
      <c r="H6" s="1">
        <v>3</v>
      </c>
      <c r="I6" s="1">
        <v>2</v>
      </c>
      <c r="J6" s="1">
        <v>1</v>
      </c>
      <c r="K6" s="7">
        <v>1</v>
      </c>
    </row>
    <row r="7" spans="1:11" x14ac:dyDescent="0.25">
      <c r="A7" s="1">
        <v>4</v>
      </c>
      <c r="B7" s="1">
        <v>25</v>
      </c>
      <c r="C7" s="1">
        <v>9</v>
      </c>
      <c r="D7" s="1">
        <v>7</v>
      </c>
      <c r="E7" s="1">
        <v>6</v>
      </c>
      <c r="F7" s="1">
        <v>3</v>
      </c>
      <c r="G7" s="1">
        <v>2</v>
      </c>
      <c r="H7" s="1">
        <v>1</v>
      </c>
      <c r="I7" s="1">
        <v>1</v>
      </c>
      <c r="J7" s="1"/>
    </row>
    <row r="8" spans="1:11" x14ac:dyDescent="0.25">
      <c r="A8" s="1">
        <v>5</v>
      </c>
      <c r="B8" s="1">
        <v>21</v>
      </c>
      <c r="C8" s="1">
        <v>8</v>
      </c>
      <c r="D8" s="1">
        <v>6</v>
      </c>
      <c r="E8" s="1">
        <v>3</v>
      </c>
      <c r="F8" s="1">
        <v>2</v>
      </c>
      <c r="G8" s="1">
        <v>1</v>
      </c>
      <c r="H8" s="1"/>
      <c r="I8" s="1"/>
      <c r="J8" s="1"/>
    </row>
    <row r="9" spans="1:11" x14ac:dyDescent="0.25">
      <c r="A9" s="1">
        <v>6</v>
      </c>
      <c r="B9" s="1">
        <v>18</v>
      </c>
      <c r="C9" s="1">
        <v>7</v>
      </c>
      <c r="D9" s="1">
        <v>5</v>
      </c>
      <c r="E9" s="1">
        <v>2</v>
      </c>
      <c r="F9" s="1">
        <v>1</v>
      </c>
      <c r="G9" s="1"/>
      <c r="H9" s="1"/>
      <c r="I9" s="1"/>
      <c r="J9" s="1"/>
    </row>
    <row r="10" spans="1:11" x14ac:dyDescent="0.25">
      <c r="A10" s="1">
        <v>7</v>
      </c>
      <c r="B10" s="1">
        <v>15</v>
      </c>
      <c r="C10" s="1">
        <v>6</v>
      </c>
      <c r="D10" s="1">
        <v>4</v>
      </c>
      <c r="E10" s="1">
        <v>1</v>
      </c>
      <c r="F10" s="1">
        <v>1</v>
      </c>
      <c r="G10" s="1"/>
      <c r="H10" s="1"/>
      <c r="I10" s="1"/>
      <c r="J10" s="1"/>
    </row>
    <row r="11" spans="1:11" x14ac:dyDescent="0.25">
      <c r="A11" s="1">
        <v>8</v>
      </c>
      <c r="B11" s="1">
        <v>13</v>
      </c>
      <c r="C11" s="1">
        <v>5</v>
      </c>
      <c r="D11" s="1">
        <v>3</v>
      </c>
      <c r="E11" s="1"/>
      <c r="F11" s="1"/>
      <c r="G11" s="1"/>
      <c r="H11" s="1"/>
      <c r="I11" s="1"/>
    </row>
    <row r="12" spans="1:11" x14ac:dyDescent="0.25">
      <c r="A12" s="1">
        <v>9</v>
      </c>
      <c r="B12" s="1">
        <v>11</v>
      </c>
      <c r="C12" s="1">
        <v>4</v>
      </c>
      <c r="D12" s="1">
        <v>2</v>
      </c>
      <c r="E12" s="1"/>
      <c r="F12" s="1"/>
      <c r="G12" s="1"/>
      <c r="H12" s="1"/>
      <c r="I12" s="1"/>
    </row>
    <row r="13" spans="1:11" x14ac:dyDescent="0.25">
      <c r="A13" s="1">
        <v>10</v>
      </c>
      <c r="B13" s="1">
        <v>10</v>
      </c>
      <c r="C13" s="1">
        <v>4</v>
      </c>
      <c r="D13" s="1">
        <v>2</v>
      </c>
      <c r="E13" s="1"/>
      <c r="F13" s="1"/>
      <c r="G13" s="1"/>
      <c r="H13" s="1"/>
      <c r="I13" s="1"/>
    </row>
    <row r="14" spans="1:11" x14ac:dyDescent="0.25">
      <c r="A14" s="1">
        <v>11</v>
      </c>
      <c r="B14" s="1">
        <v>9</v>
      </c>
      <c r="C14" s="1">
        <v>3</v>
      </c>
      <c r="D14" s="1">
        <v>1</v>
      </c>
    </row>
    <row r="15" spans="1:11" x14ac:dyDescent="0.25">
      <c r="A15" s="1">
        <v>12</v>
      </c>
      <c r="B15" s="1">
        <v>8</v>
      </c>
      <c r="C15" s="1">
        <v>3</v>
      </c>
      <c r="D15" s="1">
        <v>1</v>
      </c>
    </row>
    <row r="16" spans="1:11" x14ac:dyDescent="0.25">
      <c r="A16" s="1">
        <v>13</v>
      </c>
      <c r="B16" s="1">
        <v>7</v>
      </c>
      <c r="C16" s="1">
        <v>2</v>
      </c>
    </row>
    <row r="17" spans="1:3" x14ac:dyDescent="0.25">
      <c r="A17" s="1">
        <v>14</v>
      </c>
      <c r="B17" s="1">
        <v>6</v>
      </c>
      <c r="C17" s="1">
        <v>2</v>
      </c>
    </row>
    <row r="18" spans="1:3" x14ac:dyDescent="0.25">
      <c r="A18" s="1">
        <v>15</v>
      </c>
      <c r="B18" s="1">
        <v>5</v>
      </c>
      <c r="C18" s="1">
        <v>1</v>
      </c>
    </row>
    <row r="19" spans="1:3" x14ac:dyDescent="0.25">
      <c r="A19" s="1">
        <v>16</v>
      </c>
      <c r="B19" s="1">
        <v>4</v>
      </c>
      <c r="C19" s="1">
        <v>1</v>
      </c>
    </row>
    <row r="20" spans="1:3" x14ac:dyDescent="0.25">
      <c r="A20" s="1">
        <v>17</v>
      </c>
      <c r="B20" s="1">
        <v>3</v>
      </c>
      <c r="C20" s="1"/>
    </row>
    <row r="21" spans="1:3" x14ac:dyDescent="0.25">
      <c r="A21" s="1">
        <v>18</v>
      </c>
      <c r="B21" s="1">
        <v>2</v>
      </c>
      <c r="C21" s="1"/>
    </row>
    <row r="22" spans="1:3" x14ac:dyDescent="0.25">
      <c r="A22" s="1">
        <v>19</v>
      </c>
      <c r="B22" s="1">
        <v>2</v>
      </c>
      <c r="C22" s="1"/>
    </row>
    <row r="23" spans="1:3" x14ac:dyDescent="0.25">
      <c r="A23" s="1">
        <v>20</v>
      </c>
      <c r="B23" s="1">
        <v>1</v>
      </c>
      <c r="C23" s="1"/>
    </row>
    <row r="24" spans="1:3" x14ac:dyDescent="0.25">
      <c r="A24" s="1">
        <v>21</v>
      </c>
      <c r="B24" s="1">
        <v>1</v>
      </c>
      <c r="C24" s="1"/>
    </row>
    <row r="25" spans="1:3" x14ac:dyDescent="0.25">
      <c r="A25" s="1">
        <v>22</v>
      </c>
      <c r="B25" s="1">
        <v>1</v>
      </c>
      <c r="C25" s="1"/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Stage Race GC</vt:lpstr>
      <vt:lpstr>Stage Race Stages</vt:lpstr>
      <vt:lpstr>One Day Races</vt:lpstr>
      <vt:lpstr>KoM and Points</vt:lpstr>
      <vt:lpstr>Young Rider</vt:lpstr>
      <vt:lpstr>Teams Classification</vt:lpstr>
      <vt:lpstr>TTT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M2010J19SI</dc:creator>
  <cp:lastModifiedBy>William H</cp:lastModifiedBy>
  <dcterms:created xsi:type="dcterms:W3CDTF">2022-07-13T08:40:55Z</dcterms:created>
  <dcterms:modified xsi:type="dcterms:W3CDTF">2026-06-05T20:46:05Z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9a9ac9562977472cbc240efe7db39d39</vt:lpwstr>
  </property>
</Properties>
</file>